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anual\Online Manuals\Product Information\Venus3\"/>
    </mc:Choice>
  </mc:AlternateContent>
  <bookViews>
    <workbookView xWindow="0" yWindow="0" windowWidth="17085" windowHeight="8205"/>
  </bookViews>
  <sheets>
    <sheet name="Merc2 ECU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  <c r="E13" i="1" l="1"/>
  <c r="E47" i="1"/>
  <c r="E9" i="1" l="1"/>
  <c r="E8" i="1"/>
  <c r="E7" i="1"/>
  <c r="E6" i="1"/>
  <c r="E18" i="1"/>
  <c r="E17" i="1"/>
  <c r="E16" i="1"/>
  <c r="E52" i="1" l="1"/>
  <c r="E51" i="1"/>
  <c r="E50" i="1"/>
  <c r="E45" i="1"/>
  <c r="E42" i="1"/>
  <c r="E41" i="1"/>
  <c r="E40" i="1"/>
  <c r="E36" i="1"/>
  <c r="E35" i="1"/>
  <c r="E32" i="1"/>
  <c r="E31" i="1"/>
  <c r="E30" i="1"/>
  <c r="E29" i="1"/>
  <c r="E26" i="1"/>
  <c r="E23" i="1"/>
  <c r="E22" i="1"/>
  <c r="E21" i="1"/>
  <c r="E54" i="1" l="1"/>
  <c r="E55" i="1" l="1"/>
  <c r="E56" i="1" s="1"/>
  <c r="E58" i="1" s="1"/>
</calcChain>
</file>

<file path=xl/sharedStrings.xml><?xml version="1.0" encoding="utf-8"?>
<sst xmlns="http://schemas.openxmlformats.org/spreadsheetml/2006/main" count="87" uniqueCount="84">
  <si>
    <t>Ultimate</t>
  </si>
  <si>
    <t>Advance</t>
  </si>
  <si>
    <t>Intermediate</t>
  </si>
  <si>
    <t>Standard</t>
  </si>
  <si>
    <t>Relays</t>
  </si>
  <si>
    <t>Fuse Box</t>
  </si>
  <si>
    <t>Map Sensor</t>
  </si>
  <si>
    <t>2.5 Bar Plastic</t>
  </si>
  <si>
    <t>Altitude Sensor</t>
  </si>
  <si>
    <t>Simmulater3</t>
  </si>
  <si>
    <t>Price</t>
  </si>
  <si>
    <t>Simple Trigger - Distributor</t>
  </si>
  <si>
    <t>Complex Trigger - Distributor</t>
  </si>
  <si>
    <t>Advance Features - Multi Coil</t>
  </si>
  <si>
    <t>Racing Features - Multi Coil</t>
  </si>
  <si>
    <t>Required if the engine has a 4 Pole Common Stepper Idle Control</t>
  </si>
  <si>
    <t>Required if the engine has a 4 Pole Bi-Polar Stepper Idle Control</t>
  </si>
  <si>
    <t>Required for connecting a Stepper Idle Control</t>
  </si>
  <si>
    <t>Optional for dealers to test Spitronics Devices</t>
  </si>
  <si>
    <t>Optional for dealers that wants to build their own harnesses</t>
  </si>
  <si>
    <t>6 Way + Pins</t>
  </si>
  <si>
    <t>10 Way + Pins</t>
  </si>
  <si>
    <t>12 Way + Pins</t>
  </si>
  <si>
    <t>Item</t>
  </si>
  <si>
    <t>International Total</t>
  </si>
  <si>
    <t>QTY</t>
  </si>
  <si>
    <t>Harness SO3 12Pin</t>
  </si>
  <si>
    <t>Connectors and Pins</t>
  </si>
  <si>
    <t>Required to Measures Manifold Pressure up to 1.5 Bar Boost pressure</t>
  </si>
  <si>
    <t>3 Bar Aluminium</t>
  </si>
  <si>
    <t>Required to Measures Manifold Pressure up to 2 Bar Boost pressure</t>
  </si>
  <si>
    <t>4 Bar Aluminium</t>
  </si>
  <si>
    <t>Required to Measures Manifold Pressure up to 3 Bar Boost pressure</t>
  </si>
  <si>
    <t>Optional to Measure Altitude Pressure for Baro Compensation</t>
  </si>
  <si>
    <t>E22-P1</t>
  </si>
  <si>
    <t>E24-P1</t>
  </si>
  <si>
    <t>E33 V2-P2</t>
  </si>
  <si>
    <t>Older Harnesses</t>
  </si>
  <si>
    <t>Recommended Harnesses</t>
  </si>
  <si>
    <t>E29-P1</t>
  </si>
  <si>
    <t>E31-P2</t>
  </si>
  <si>
    <t xml:space="preserve">Contains only the wiring on the pins. No relays and fuses. </t>
  </si>
  <si>
    <t xml:space="preserve">Contains all the wiring relays and fuses. </t>
  </si>
  <si>
    <t>3 Bar Plastic</t>
  </si>
  <si>
    <t>Total</t>
  </si>
  <si>
    <t>Tuning Cable</t>
  </si>
  <si>
    <t>USB to UART Cable</t>
  </si>
  <si>
    <t>Exchange rate R/$</t>
  </si>
  <si>
    <t>Cannot load Firmware</t>
  </si>
  <si>
    <t>Orbit Bluetooth Module</t>
  </si>
  <si>
    <t>Bluetooth Dongle</t>
  </si>
  <si>
    <t>Mercury Idle Control2</t>
  </si>
  <si>
    <t>Stepper Type1</t>
  </si>
  <si>
    <t>Stepper Type2</t>
  </si>
  <si>
    <t>Discount</t>
  </si>
  <si>
    <t>Sub Total</t>
  </si>
  <si>
    <t>(Engine connectors are not included)</t>
  </si>
  <si>
    <t>(1 Sensor required for MAP Fuelling)</t>
  </si>
  <si>
    <t>(Required to connect with the Tuning Software)</t>
  </si>
  <si>
    <t>Controller</t>
  </si>
  <si>
    <t>Power Supply</t>
  </si>
  <si>
    <t>Required to test Venus3 ECU on the Simulator3</t>
  </si>
  <si>
    <t>Required for 220V to 12V power to Simulater3</t>
  </si>
  <si>
    <t>Android software</t>
  </si>
  <si>
    <t>Drawings Manual      (Engine connectors are not included)</t>
  </si>
  <si>
    <t>Hyperspace Ver 3.6.11</t>
  </si>
  <si>
    <t>Free</t>
  </si>
  <si>
    <t>Android Software Ver 3.6.1</t>
  </si>
  <si>
    <t>Android Installation Manual</t>
  </si>
  <si>
    <t>Hyperspace Ver 3.6.11 Tuning Sofware Download</t>
  </si>
  <si>
    <t>Wiring for Crank, Cam and other sensors. Crank &amp; Cam is joined</t>
  </si>
  <si>
    <t>Wiring for Crank only and other sensors</t>
  </si>
  <si>
    <t>Wiring for Crank, Cam and other sensors. Crank &amp; Cam is separate</t>
  </si>
  <si>
    <r>
      <t xml:space="preserve">Optional Mobile Software </t>
    </r>
    <r>
      <rPr>
        <i/>
        <sz val="11"/>
        <rFont val="Arial"/>
        <family val="2"/>
      </rPr>
      <t>(Required for each Device)</t>
    </r>
  </si>
  <si>
    <r>
      <rPr>
        <u/>
        <sz val="11"/>
        <rFont val="Arial"/>
        <family val="2"/>
      </rPr>
      <t xml:space="preserve">Required for loading Firmware - </t>
    </r>
    <r>
      <rPr>
        <u/>
        <sz val="11"/>
        <color theme="10"/>
        <rFont val="Arial"/>
        <family val="2"/>
      </rPr>
      <t>Software Drivers</t>
    </r>
  </si>
  <si>
    <r>
      <rPr>
        <u/>
        <sz val="11"/>
        <rFont val="Arial"/>
        <family val="2"/>
      </rPr>
      <t xml:space="preserve">Cannot load Firmware - </t>
    </r>
    <r>
      <rPr>
        <u/>
        <sz val="11"/>
        <color theme="10"/>
        <rFont val="Arial"/>
        <family val="2"/>
      </rPr>
      <t>Installation Manual</t>
    </r>
  </si>
  <si>
    <t>Price List 07 May 2022</t>
  </si>
  <si>
    <r>
      <t xml:space="preserve">Selection </t>
    </r>
    <r>
      <rPr>
        <b/>
        <u/>
        <sz val="11"/>
        <color rgb="FF0070C0"/>
        <rFont val="Arial"/>
        <family val="2"/>
      </rPr>
      <t>/ Info</t>
    </r>
  </si>
  <si>
    <r>
      <t xml:space="preserve">Description </t>
    </r>
    <r>
      <rPr>
        <b/>
        <u/>
        <sz val="11"/>
        <color rgb="FF0070C0"/>
        <rFont val="Arial"/>
        <family val="2"/>
      </rPr>
      <t>/ Drawing</t>
    </r>
  </si>
  <si>
    <t>Venus3 ECU Quotation Form</t>
  </si>
  <si>
    <t>Venus3 Hardware Class</t>
  </si>
  <si>
    <t>Customer Details</t>
  </si>
  <si>
    <t>Request on Enquiry due to Stock Type and availability</t>
  </si>
  <si>
    <t>Harness Venus3 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</si>
</sst>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&quot;#,##0.00;[Red]\-&quot;R&quot;#,##0.00"/>
    <numFmt numFmtId="164" formatCode="&quot;R&quot;#,##0.00"/>
    <numFmt numFmtId="165" formatCode="[$USD]\ #,##0.00"/>
    <numFmt numFmtId="166" formatCode="&quot;R&quot;#,##0.0000"/>
  </numFmts>
  <fonts count="16" x14ac:knownFonts="1">
    <font>
      <sz val="12"/>
      <color theme="1"/>
      <name val="Arial"/>
      <family val="2"/>
    </font>
    <font>
      <u/>
      <sz val="12"/>
      <color theme="10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rgb="FFFF0000"/>
      <name val="Arial"/>
      <family val="2"/>
    </font>
    <font>
      <u/>
      <sz val="11"/>
      <color theme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1"/>
      <color rgb="FFFF0000"/>
      <name val="Arial"/>
      <family val="2"/>
    </font>
    <font>
      <i/>
      <sz val="11"/>
      <color theme="1"/>
      <name val="Arial"/>
      <family val="2"/>
    </font>
    <font>
      <u/>
      <sz val="11"/>
      <name val="Arial"/>
      <family val="2"/>
    </font>
    <font>
      <b/>
      <i/>
      <sz val="11"/>
      <color rgb="FF00B050"/>
      <name val="Arial"/>
      <family val="2"/>
    </font>
    <font>
      <u/>
      <sz val="11"/>
      <color theme="1"/>
      <name val="Arial"/>
      <family val="2"/>
    </font>
    <font>
      <b/>
      <u/>
      <sz val="11"/>
      <color rgb="FF0070C0"/>
      <name val="Arial"/>
      <family val="2"/>
    </font>
    <font>
      <sz val="11"/>
      <color rgb="FF00B05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164" fontId="3" fillId="0" borderId="1" xfId="0" applyNumberFormat="1" applyFont="1" applyBorder="1"/>
    <xf numFmtId="0" fontId="4" fillId="0" borderId="1" xfId="0" applyFont="1" applyBorder="1"/>
    <xf numFmtId="0" fontId="5" fillId="0" borderId="1" xfId="1" applyFont="1" applyBorder="1" applyAlignment="1">
      <alignment horizontal="left"/>
    </xf>
    <xf numFmtId="0" fontId="5" fillId="0" borderId="1" xfId="1" applyFont="1" applyBorder="1"/>
    <xf numFmtId="0" fontId="6" fillId="0" borderId="1" xfId="0" applyFont="1" applyBorder="1"/>
    <xf numFmtId="164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164" fontId="7" fillId="0" borderId="1" xfId="0" applyNumberFormat="1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right"/>
    </xf>
    <xf numFmtId="0" fontId="9" fillId="0" borderId="1" xfId="0" applyFont="1" applyBorder="1"/>
    <xf numFmtId="0" fontId="10" fillId="0" borderId="1" xfId="0" applyFont="1" applyBorder="1"/>
    <xf numFmtId="0" fontId="12" fillId="0" borderId="1" xfId="0" applyFont="1" applyBorder="1"/>
    <xf numFmtId="164" fontId="6" fillId="0" borderId="0" xfId="0" applyNumberFormat="1" applyFont="1"/>
    <xf numFmtId="8" fontId="6" fillId="0" borderId="1" xfId="0" applyNumberFormat="1" applyFont="1" applyBorder="1"/>
    <xf numFmtId="0" fontId="13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0" fontId="6" fillId="0" borderId="0" xfId="0" applyNumberFormat="1" applyFont="1"/>
    <xf numFmtId="0" fontId="2" fillId="0" borderId="0" xfId="0" applyFont="1" applyAlignment="1">
      <alignment horizontal="right"/>
    </xf>
    <xf numFmtId="164" fontId="3" fillId="0" borderId="0" xfId="0" applyNumberFormat="1" applyFont="1"/>
    <xf numFmtId="165" fontId="3" fillId="0" borderId="0" xfId="0" applyNumberFormat="1" applyFont="1"/>
    <xf numFmtId="0" fontId="2" fillId="0" borderId="1" xfId="0" applyFont="1" applyBorder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1" applyBorder="1"/>
    <xf numFmtId="0" fontId="0" fillId="0" borderId="1" xfId="0" applyBorder="1"/>
    <xf numFmtId="166" fontId="1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upport.spitronics.com/download-files/Manuals/Online_Manuals/ECU/Orion2/Harnesses/E24%20-%20P1%20Input%20Harness.pdf" TargetMode="External"/><Relationship Id="rId18" Type="http://schemas.openxmlformats.org/officeDocument/2006/relationships/hyperlink" Target="https://support.spitronics.com/download-files/Manuals/Online_Manuals/ECU/Orion2/Harnesses/Overview/E29%20P1%20Harness%20Overview.pdf" TargetMode="External"/><Relationship Id="rId26" Type="http://schemas.openxmlformats.org/officeDocument/2006/relationships/hyperlink" Target="https://support.spitronics.com/download-files/Manuals/Online_Manuals/ECU/Android%20Settings/Android%20Installation.pdf" TargetMode="External"/><Relationship Id="rId3" Type="http://schemas.openxmlformats.org/officeDocument/2006/relationships/hyperlink" Target="https://support.spitronics.com/download-files/Manuals/Online_Manuals/Product%20Information/Orion2/Hardware%20Firmware%20Classes/Standard%20Class.pdf" TargetMode="External"/><Relationship Id="rId21" Type="http://schemas.openxmlformats.org/officeDocument/2006/relationships/hyperlink" Target="https://support.spitronics.com/download-files/Manuals/Online_Manuals/ECU/Orion2/Harnesses/E31%20V2%20-%20P2%20Output%20Harness.pdf" TargetMode="External"/><Relationship Id="rId34" Type="http://schemas.openxmlformats.org/officeDocument/2006/relationships/hyperlink" Target="https://support.spitronics.com/download-files/Manuals/Online_Manuals/Product%20Information/Simulator/Simulator3%20-%20Venus3-Pluto2%20-%20ECU.pdf" TargetMode="External"/><Relationship Id="rId7" Type="http://schemas.openxmlformats.org/officeDocument/2006/relationships/hyperlink" Target="https://support.spitronics.com/download-files/Manuals/Online_Manuals/ECU/Hyperspace%20Ver%203.6/Hyperspace%20Software%20Manuals/MAP%20Sensor.pdf" TargetMode="External"/><Relationship Id="rId12" Type="http://schemas.openxmlformats.org/officeDocument/2006/relationships/hyperlink" Target="https://support.spitronics.com/download-files/Manuals/Online_Manuals/ECU/Orion2/Harnesses/E22%20-%20P1%20Input%20Harness.pdf" TargetMode="External"/><Relationship Id="rId17" Type="http://schemas.openxmlformats.org/officeDocument/2006/relationships/hyperlink" Target="https://support.spitronics.com/download-files/Manuals/Online_Manuals/ECU/Orion2/Harnesses/Overview/E24%20P1%20Harness%20Overview.pdf" TargetMode="External"/><Relationship Id="rId25" Type="http://schemas.openxmlformats.org/officeDocument/2006/relationships/hyperlink" Target="https://support.spitronics.com/download-files/USB%20Drivers/Spitronics_USB_Drivers.zip" TargetMode="External"/><Relationship Id="rId33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2" Type="http://schemas.openxmlformats.org/officeDocument/2006/relationships/hyperlink" Target="file:///C:\Users\Peet\Dropbox\Manuals%20New\Mercury2\Drawings\Harness%20Layout\Overview\S03%20Harness.htm" TargetMode="External"/><Relationship Id="rId16" Type="http://schemas.openxmlformats.org/officeDocument/2006/relationships/hyperlink" Target="https://support.spitronics.com/download-files/Manuals/Online_Manuals/ECU/Orion2/Harnesses/Overview/E22%20P1%20Harness%20Overview.pdf" TargetMode="External"/><Relationship Id="rId20" Type="http://schemas.openxmlformats.org/officeDocument/2006/relationships/hyperlink" Target="https://support.spitronics.com/download-files/Manuals/Online_Manuals/ECU/Orion2/Harnesses/Overview/E31%20P2%20V2%20Harness%20Overview.pdf" TargetMode="External"/><Relationship Id="rId29" Type="http://schemas.openxmlformats.org/officeDocument/2006/relationships/hyperlink" Target="https://support.spitronics.com/download-files/Manuals/Online_Manuals/ECU/Idle%20Control/Idle%20Control2%20Type%201%20Stepper.pdf" TargetMode="External"/><Relationship Id="rId1" Type="http://schemas.openxmlformats.org/officeDocument/2006/relationships/hyperlink" Target="file:///C:\Users\Peet\Dropbox\Manuals%20New\Mercury2\Drawings\Harness%20Layout\S03%20Idle%20Control%20Harness.pdf" TargetMode="External"/><Relationship Id="rId6" Type="http://schemas.openxmlformats.org/officeDocument/2006/relationships/hyperlink" Target="https://support.spitronics.com/download-files/Manuals/Online_Manuals/Product%20Information/Orion2/Hardware%20Firmware%20Classes/Ultimate%20Class.pdf" TargetMode="External"/><Relationship Id="rId11" Type="http://schemas.openxmlformats.org/officeDocument/2006/relationships/hyperlink" Target="https://support.spitronics.com/download-files/Manuals/Online_Manuals/ECU/Hyperspace%20Ver%203.6/Hyperspace%20Software%20Manuals/Idle%20Control.pdf" TargetMode="External"/><Relationship Id="rId24" Type="http://schemas.openxmlformats.org/officeDocument/2006/relationships/hyperlink" Target="https://support.spitronics.com/download-files/Manuals/Online_Manuals/ECU/Android%20Settings/Bluetooth%20Installation.pdf" TargetMode="External"/><Relationship Id="rId32" Type="http://schemas.openxmlformats.org/officeDocument/2006/relationships/hyperlink" Target="https://support.spitronics.com/download-files/Manuals/Online_Manuals/Product%20Information/Simulator/Spitronics%20Simulator3%20Manual%20Ver%201.0.pdf" TargetMode="External"/><Relationship Id="rId5" Type="http://schemas.openxmlformats.org/officeDocument/2006/relationships/hyperlink" Target="https://support.spitronics.com/download-files/Manuals/Online_Manuals/Product%20Information/Orion2/Hardware%20Firmware%20Classes/Advance%20Class.pdf" TargetMode="External"/><Relationship Id="rId15" Type="http://schemas.openxmlformats.org/officeDocument/2006/relationships/hyperlink" Target="https://support.spitronics.com/download-files/Manuals/Online_Manuals/ECU/Orion2/Harnesses/E33%20V2%20-%20P2%20Output%20Harness.pdf" TargetMode="External"/><Relationship Id="rId23" Type="http://schemas.openxmlformats.org/officeDocument/2006/relationships/hyperlink" Target="https://support.spitronics.com/download-files/Tuning%20Software/Hyperspace%20Software/Android/com.spitronics.HyperspaceECU.zip" TargetMode="External"/><Relationship Id="rId28" Type="http://schemas.openxmlformats.org/officeDocument/2006/relationships/hyperlink" Target="https://support.spitronics.com/downloads/" TargetMode="External"/><Relationship Id="rId10" Type="http://schemas.openxmlformats.org/officeDocument/2006/relationships/hyperlink" Target="https://support.spitronics.com/download-files/Manuals/Online_Manuals/ECU/Hyperspace%20Ver%203.6/Hyperspace%20Software%20Manuals/Altitude%20Sensor.pdf" TargetMode="External"/><Relationship Id="rId19" Type="http://schemas.openxmlformats.org/officeDocument/2006/relationships/hyperlink" Target="https://support.spitronics.com/download-files/Manuals/Online_Manuals/ECU/Orion2/Harnesses/Overview/E33%20P2%20V2%20Harness%20Overview.pdf" TargetMode="External"/><Relationship Id="rId31" Type="http://schemas.openxmlformats.org/officeDocument/2006/relationships/hyperlink" Target="https://support.spitronics.com/download-files/Tuning%20Software/Hyperspace%20Software/Hyperspace%20ECU%20V3.6.11.zip" TargetMode="External"/><Relationship Id="rId4" Type="http://schemas.openxmlformats.org/officeDocument/2006/relationships/hyperlink" Target="https://support.spitronics.com/download-files/Manuals/Online_Manuals/Product%20Information/Orion2/Hardware%20Firmware%20Classes/Intermediate%20Class.pdf" TargetMode="External"/><Relationship Id="rId9" Type="http://schemas.openxmlformats.org/officeDocument/2006/relationships/hyperlink" Target="https://support.spitronics.com/download-files/Manuals/Online_Manuals/Product%20Information/COMMS%20Cables/Blutooth%20Module.pdf" TargetMode="External"/><Relationship Id="rId14" Type="http://schemas.openxmlformats.org/officeDocument/2006/relationships/hyperlink" Target="https://support.spitronics.com/download-files/Manuals/Online_Manuals/ECU/Orion2/Harnesses/E29%20-%20P1%20Input%20Harness.pdf" TargetMode="External"/><Relationship Id="rId22" Type="http://schemas.openxmlformats.org/officeDocument/2006/relationships/hyperlink" Target="https://support.spitronics.com/download-files/Manuals/Online_Manuals/ECU/Relays/Bosch%20Relay.pdf" TargetMode="External"/><Relationship Id="rId27" Type="http://schemas.openxmlformats.org/officeDocument/2006/relationships/hyperlink" Target="https://support.spitronics.com/download-files/Manuals/Online_Manuals/ECU/Android%20Settings/Hyperspace%20Android%20Ver%203.6.pdf" TargetMode="External"/><Relationship Id="rId30" Type="http://schemas.openxmlformats.org/officeDocument/2006/relationships/hyperlink" Target="https://support.spitronics.com/download-files/Manuals/Online_Manuals/ECU/Idle%20Control/Idle%20Control2%20Type%202%20Stepper.pdf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support.spitronics.com/download-files/Manuals/Online_Manuals/Product%20Information/COMMS%20Cables/USB%20Communication%20Cab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zoomScaleNormal="100" workbookViewId="0">
      <selection activeCell="G9" sqref="G9"/>
    </sheetView>
  </sheetViews>
  <sheetFormatPr defaultRowHeight="14.25" x14ac:dyDescent="0.2"/>
  <cols>
    <col min="1" max="1" width="4.21875" style="15" customWidth="1"/>
    <col min="2" max="2" width="21.77734375" style="15" bestFit="1" customWidth="1"/>
    <col min="3" max="3" width="9.109375" style="20" bestFit="1" customWidth="1"/>
    <col min="4" max="4" width="4.77734375" style="23" customWidth="1"/>
    <col min="5" max="5" width="10.6640625" style="20" bestFit="1" customWidth="1"/>
    <col min="6" max="6" width="61.77734375" style="15" customWidth="1"/>
    <col min="7" max="16384" width="8.88671875" style="15"/>
  </cols>
  <sheetData>
    <row r="1" spans="1:6" s="1" customFormat="1" ht="15" x14ac:dyDescent="0.25">
      <c r="A1" s="1" t="s">
        <v>79</v>
      </c>
      <c r="C1" s="2" t="s">
        <v>81</v>
      </c>
      <c r="D1" s="3"/>
      <c r="E1" s="20"/>
    </row>
    <row r="2" spans="1:6" s="1" customFormat="1" ht="15" x14ac:dyDescent="0.25">
      <c r="B2" s="15" t="s">
        <v>76</v>
      </c>
      <c r="C2" s="2"/>
      <c r="D2" s="3"/>
      <c r="E2" s="2"/>
    </row>
    <row r="3" spans="1:6" s="1" customFormat="1" ht="15" x14ac:dyDescent="0.25">
      <c r="A3" s="28" t="s">
        <v>23</v>
      </c>
      <c r="B3" s="28" t="s">
        <v>77</v>
      </c>
      <c r="C3" s="29" t="s">
        <v>10</v>
      </c>
      <c r="D3" s="30" t="s">
        <v>25</v>
      </c>
      <c r="E3" s="29" t="s">
        <v>44</v>
      </c>
      <c r="F3" s="28" t="s">
        <v>78</v>
      </c>
    </row>
    <row r="4" spans="1:6" s="6" customFormat="1" ht="15" x14ac:dyDescent="0.25">
      <c r="A4" s="4"/>
      <c r="B4" s="4"/>
      <c r="C4" s="7"/>
      <c r="D4" s="5"/>
      <c r="E4" s="7"/>
      <c r="F4" s="4"/>
    </row>
    <row r="5" spans="1:6" s="6" customFormat="1" ht="15" x14ac:dyDescent="0.25">
      <c r="A5" s="8" t="s">
        <v>80</v>
      </c>
      <c r="B5" s="4"/>
      <c r="C5" s="9"/>
      <c r="D5" s="5"/>
      <c r="E5" s="4"/>
      <c r="F5" s="10"/>
    </row>
    <row r="6" spans="1:6" x14ac:dyDescent="0.2">
      <c r="A6" s="11"/>
      <c r="B6" s="10" t="s">
        <v>3</v>
      </c>
      <c r="C6" s="12">
        <v>1926.2300134373806</v>
      </c>
      <c r="D6" s="13"/>
      <c r="E6" s="14">
        <f>C6*D6</f>
        <v>0</v>
      </c>
      <c r="F6" s="11" t="s">
        <v>11</v>
      </c>
    </row>
    <row r="7" spans="1:6" x14ac:dyDescent="0.2">
      <c r="A7" s="11"/>
      <c r="B7" s="10" t="s">
        <v>2</v>
      </c>
      <c r="C7" s="12">
        <v>2397.9588574205636</v>
      </c>
      <c r="D7" s="13">
        <v>1</v>
      </c>
      <c r="E7" s="14">
        <f>C7*D7</f>
        <v>2397.9588574205636</v>
      </c>
      <c r="F7" s="11" t="s">
        <v>12</v>
      </c>
    </row>
    <row r="8" spans="1:6" x14ac:dyDescent="0.2">
      <c r="A8" s="11"/>
      <c r="B8" s="10" t="s">
        <v>1</v>
      </c>
      <c r="C8" s="12">
        <v>3079.9453934005928</v>
      </c>
      <c r="D8" s="13"/>
      <c r="E8" s="14">
        <f>C8*D8</f>
        <v>0</v>
      </c>
      <c r="F8" s="11" t="s">
        <v>13</v>
      </c>
    </row>
    <row r="9" spans="1:6" x14ac:dyDescent="0.2">
      <c r="A9" s="11"/>
      <c r="B9" s="10" t="s">
        <v>0</v>
      </c>
      <c r="C9" s="12">
        <v>3781.0982557555294</v>
      </c>
      <c r="D9" s="13"/>
      <c r="E9" s="14">
        <f>C9*D9</f>
        <v>0</v>
      </c>
      <c r="F9" s="11" t="s">
        <v>14</v>
      </c>
    </row>
    <row r="10" spans="1:6" x14ac:dyDescent="0.2">
      <c r="A10" s="11"/>
      <c r="B10" s="10" t="s">
        <v>65</v>
      </c>
      <c r="C10" s="16" t="s">
        <v>66</v>
      </c>
      <c r="D10" s="13"/>
      <c r="E10" s="14"/>
      <c r="F10" s="10" t="s">
        <v>69</v>
      </c>
    </row>
    <row r="11" spans="1:6" x14ac:dyDescent="0.2">
      <c r="A11" s="11"/>
      <c r="B11" s="11"/>
      <c r="C11" s="12"/>
      <c r="D11" s="13"/>
      <c r="E11" s="14"/>
      <c r="F11" s="11"/>
    </row>
    <row r="12" spans="1:6" x14ac:dyDescent="0.2">
      <c r="A12" s="8" t="s">
        <v>63</v>
      </c>
      <c r="B12" s="11"/>
      <c r="C12" s="12"/>
      <c r="D12" s="13"/>
      <c r="E12" s="12"/>
      <c r="F12" s="10" t="s">
        <v>68</v>
      </c>
    </row>
    <row r="13" spans="1:6" x14ac:dyDescent="0.2">
      <c r="A13" s="8"/>
      <c r="B13" s="10" t="s">
        <v>67</v>
      </c>
      <c r="C13" s="12">
        <v>395</v>
      </c>
      <c r="D13" s="13"/>
      <c r="E13" s="14">
        <f>C13*D13</f>
        <v>0</v>
      </c>
      <c r="F13" s="10" t="s">
        <v>73</v>
      </c>
    </row>
    <row r="14" spans="1:6" x14ac:dyDescent="0.2">
      <c r="A14" s="17"/>
      <c r="B14" s="10"/>
      <c r="C14" s="12"/>
      <c r="D14" s="13"/>
      <c r="E14" s="14"/>
      <c r="F14" s="11"/>
    </row>
    <row r="15" spans="1:6" x14ac:dyDescent="0.2">
      <c r="A15" s="8" t="s">
        <v>45</v>
      </c>
      <c r="B15" s="11"/>
      <c r="C15" s="12"/>
      <c r="D15" s="13"/>
      <c r="E15" s="12"/>
      <c r="F15" s="18" t="s">
        <v>58</v>
      </c>
    </row>
    <row r="16" spans="1:6" x14ac:dyDescent="0.2">
      <c r="A16" s="8"/>
      <c r="B16" s="10" t="s">
        <v>46</v>
      </c>
      <c r="C16" s="12">
        <v>350</v>
      </c>
      <c r="D16" s="13">
        <v>1</v>
      </c>
      <c r="E16" s="14">
        <f>C16*D16</f>
        <v>350</v>
      </c>
      <c r="F16" s="10" t="s">
        <v>74</v>
      </c>
    </row>
    <row r="17" spans="1:6" x14ac:dyDescent="0.2">
      <c r="A17" s="8"/>
      <c r="B17" s="10" t="s">
        <v>50</v>
      </c>
      <c r="C17" s="12">
        <v>542.19050000000004</v>
      </c>
      <c r="D17" s="13"/>
      <c r="E17" s="14">
        <f>C17*D17</f>
        <v>0</v>
      </c>
      <c r="F17" s="10" t="s">
        <v>75</v>
      </c>
    </row>
    <row r="18" spans="1:6" x14ac:dyDescent="0.2">
      <c r="A18" s="11"/>
      <c r="B18" s="11" t="s">
        <v>49</v>
      </c>
      <c r="C18" s="12">
        <v>542.19050000000004</v>
      </c>
      <c r="D18" s="13"/>
      <c r="E18" s="14">
        <f>C18*D18</f>
        <v>0</v>
      </c>
      <c r="F18" s="11" t="s">
        <v>48</v>
      </c>
    </row>
    <row r="19" spans="1:6" x14ac:dyDescent="0.2">
      <c r="A19" s="8"/>
      <c r="B19" s="11"/>
      <c r="C19" s="12"/>
      <c r="D19" s="13"/>
      <c r="E19" s="14"/>
      <c r="F19" s="11"/>
    </row>
    <row r="20" spans="1:6" x14ac:dyDescent="0.2">
      <c r="A20" s="8" t="s">
        <v>6</v>
      </c>
      <c r="B20" s="11"/>
      <c r="C20" s="12"/>
      <c r="D20" s="13"/>
      <c r="E20" s="12"/>
      <c r="F20" s="18" t="s">
        <v>57</v>
      </c>
    </row>
    <row r="21" spans="1:6" x14ac:dyDescent="0.2">
      <c r="A21" s="11"/>
      <c r="B21" s="10" t="s">
        <v>7</v>
      </c>
      <c r="C21" s="12">
        <v>862.49999999999989</v>
      </c>
      <c r="D21" s="13">
        <v>1</v>
      </c>
      <c r="E21" s="14">
        <f>C21*D21</f>
        <v>862.49999999999989</v>
      </c>
      <c r="F21" s="11" t="s">
        <v>28</v>
      </c>
    </row>
    <row r="22" spans="1:6" x14ac:dyDescent="0.2">
      <c r="A22" s="11"/>
      <c r="B22" s="10" t="s">
        <v>29</v>
      </c>
      <c r="C22" s="12">
        <v>919.99999999999989</v>
      </c>
      <c r="D22" s="13"/>
      <c r="E22" s="14">
        <f>C22*D22</f>
        <v>0</v>
      </c>
      <c r="F22" s="11" t="s">
        <v>30</v>
      </c>
    </row>
    <row r="23" spans="1:6" x14ac:dyDescent="0.2">
      <c r="A23" s="11"/>
      <c r="B23" s="10" t="s">
        <v>31</v>
      </c>
      <c r="C23" s="12">
        <v>919.99999999999989</v>
      </c>
      <c r="D23" s="13"/>
      <c r="E23" s="14">
        <f>C23*D23</f>
        <v>0</v>
      </c>
      <c r="F23" s="11" t="s">
        <v>32</v>
      </c>
    </row>
    <row r="24" spans="1:6" x14ac:dyDescent="0.2">
      <c r="A24" s="11"/>
      <c r="B24" s="11"/>
      <c r="C24" s="12"/>
      <c r="D24" s="13"/>
      <c r="E24" s="12"/>
      <c r="F24" s="11"/>
    </row>
    <row r="25" spans="1:6" x14ac:dyDescent="0.2">
      <c r="A25" s="19" t="s">
        <v>8</v>
      </c>
      <c r="B25" s="11"/>
      <c r="C25" s="12"/>
      <c r="D25" s="13"/>
      <c r="E25" s="12"/>
      <c r="F25" s="11"/>
    </row>
    <row r="26" spans="1:6" x14ac:dyDescent="0.2">
      <c r="A26" s="11"/>
      <c r="B26" s="10" t="s">
        <v>43</v>
      </c>
      <c r="C26" s="12">
        <v>770.5</v>
      </c>
      <c r="D26" s="13"/>
      <c r="E26" s="14">
        <f>C26*D26</f>
        <v>0</v>
      </c>
      <c r="F26" s="11" t="s">
        <v>33</v>
      </c>
    </row>
    <row r="27" spans="1:6" x14ac:dyDescent="0.2">
      <c r="A27" s="11"/>
      <c r="B27" s="11"/>
      <c r="C27" s="12"/>
      <c r="D27" s="13"/>
      <c r="E27" s="12"/>
      <c r="F27" s="11"/>
    </row>
    <row r="28" spans="1:6" x14ac:dyDescent="0.2">
      <c r="A28" s="8" t="s">
        <v>38</v>
      </c>
      <c r="B28" s="11"/>
      <c r="C28" s="12"/>
      <c r="D28" s="13"/>
      <c r="E28" s="12"/>
      <c r="F28" s="11" t="s">
        <v>64</v>
      </c>
    </row>
    <row r="29" spans="1:6" x14ac:dyDescent="0.2">
      <c r="A29" s="11"/>
      <c r="B29" s="10" t="s">
        <v>34</v>
      </c>
      <c r="C29" s="12">
        <v>358.35149999999999</v>
      </c>
      <c r="D29" s="13"/>
      <c r="E29" s="14">
        <f>C29*D29</f>
        <v>0</v>
      </c>
      <c r="F29" s="10" t="s">
        <v>70</v>
      </c>
    </row>
    <row r="30" spans="1:6" x14ac:dyDescent="0.2">
      <c r="A30" s="11"/>
      <c r="B30" s="10" t="s">
        <v>35</v>
      </c>
      <c r="C30" s="12">
        <v>243.26716666666664</v>
      </c>
      <c r="D30" s="13">
        <v>1</v>
      </c>
      <c r="E30" s="14">
        <f>C30*D30</f>
        <v>243.26716666666664</v>
      </c>
      <c r="F30" s="10" t="s">
        <v>71</v>
      </c>
    </row>
    <row r="31" spans="1:6" x14ac:dyDescent="0.2">
      <c r="A31" s="11"/>
      <c r="B31" s="10" t="s">
        <v>39</v>
      </c>
      <c r="C31" s="12">
        <v>408.89399999999995</v>
      </c>
      <c r="D31" s="13"/>
      <c r="E31" s="14">
        <f>C31*D31</f>
        <v>0</v>
      </c>
      <c r="F31" s="10" t="s">
        <v>72</v>
      </c>
    </row>
    <row r="32" spans="1:6" x14ac:dyDescent="0.2">
      <c r="A32" s="11"/>
      <c r="B32" s="10" t="s">
        <v>36</v>
      </c>
      <c r="C32" s="12">
        <v>557.17499999999995</v>
      </c>
      <c r="D32" s="13"/>
      <c r="E32" s="14">
        <f>C32*D32</f>
        <v>0</v>
      </c>
      <c r="F32" s="10" t="s">
        <v>42</v>
      </c>
    </row>
    <row r="33" spans="1:6" x14ac:dyDescent="0.2">
      <c r="A33" s="11"/>
      <c r="B33" s="11"/>
      <c r="C33" s="12"/>
      <c r="D33" s="13"/>
      <c r="E33" s="12"/>
      <c r="F33" s="11"/>
    </row>
    <row r="34" spans="1:6" x14ac:dyDescent="0.2">
      <c r="A34" s="19" t="s">
        <v>37</v>
      </c>
      <c r="B34" s="11"/>
      <c r="C34" s="12"/>
      <c r="D34" s="13"/>
      <c r="E34" s="12"/>
      <c r="F34" s="18" t="s">
        <v>56</v>
      </c>
    </row>
    <row r="35" spans="1:6" x14ac:dyDescent="0.2">
      <c r="A35" s="11"/>
      <c r="B35" s="10" t="s">
        <v>40</v>
      </c>
      <c r="C35" s="12">
        <v>174.67925</v>
      </c>
      <c r="D35" s="13">
        <v>1</v>
      </c>
      <c r="E35" s="14">
        <f>C35*D35</f>
        <v>174.67925</v>
      </c>
      <c r="F35" s="10" t="s">
        <v>41</v>
      </c>
    </row>
    <row r="36" spans="1:6" x14ac:dyDescent="0.2">
      <c r="A36" s="11"/>
      <c r="B36" s="10" t="s">
        <v>4</v>
      </c>
      <c r="C36" s="12">
        <v>54</v>
      </c>
      <c r="D36" s="13">
        <v>2</v>
      </c>
      <c r="E36" s="14">
        <f>C36*D36</f>
        <v>108</v>
      </c>
      <c r="F36" s="11"/>
    </row>
    <row r="37" spans="1:6" x14ac:dyDescent="0.2">
      <c r="A37" s="11"/>
      <c r="B37" s="11" t="s">
        <v>5</v>
      </c>
      <c r="C37" s="12"/>
      <c r="D37" s="13"/>
      <c r="E37" s="14"/>
      <c r="F37" s="11" t="s">
        <v>82</v>
      </c>
    </row>
    <row r="38" spans="1:6" x14ac:dyDescent="0.2">
      <c r="A38" s="11"/>
      <c r="B38" s="11"/>
      <c r="C38" s="12"/>
      <c r="D38" s="13"/>
      <c r="E38" s="12"/>
      <c r="F38" s="11"/>
    </row>
    <row r="39" spans="1:6" x14ac:dyDescent="0.2">
      <c r="A39" s="19" t="s">
        <v>51</v>
      </c>
      <c r="B39" s="11"/>
      <c r="C39" s="12"/>
      <c r="D39" s="13"/>
      <c r="E39" s="12"/>
      <c r="F39" s="10"/>
    </row>
    <row r="40" spans="1:6" x14ac:dyDescent="0.2">
      <c r="A40" s="11"/>
      <c r="B40" s="10" t="s">
        <v>52</v>
      </c>
      <c r="C40" s="12">
        <v>442</v>
      </c>
      <c r="D40" s="13"/>
      <c r="E40" s="14">
        <f>C40*D40</f>
        <v>0</v>
      </c>
      <c r="F40" s="10" t="s">
        <v>15</v>
      </c>
    </row>
    <row r="41" spans="1:6" x14ac:dyDescent="0.2">
      <c r="A41" s="11"/>
      <c r="B41" s="10" t="s">
        <v>53</v>
      </c>
      <c r="C41" s="12">
        <v>541</v>
      </c>
      <c r="D41" s="13"/>
      <c r="E41" s="14">
        <f>C41*D41</f>
        <v>0</v>
      </c>
      <c r="F41" s="10" t="s">
        <v>16</v>
      </c>
    </row>
    <row r="42" spans="1:6" x14ac:dyDescent="0.2">
      <c r="A42" s="11"/>
      <c r="B42" s="10" t="s">
        <v>26</v>
      </c>
      <c r="C42" s="12">
        <v>143.04083333333332</v>
      </c>
      <c r="D42" s="13"/>
      <c r="E42" s="14">
        <f>C42*D42</f>
        <v>0</v>
      </c>
      <c r="F42" s="10" t="s">
        <v>17</v>
      </c>
    </row>
    <row r="43" spans="1:6" x14ac:dyDescent="0.2">
      <c r="A43" s="11"/>
      <c r="B43" s="11"/>
      <c r="C43" s="12"/>
      <c r="D43" s="13"/>
      <c r="E43" s="12"/>
      <c r="F43" s="11"/>
    </row>
    <row r="44" spans="1:6" x14ac:dyDescent="0.2">
      <c r="A44" s="19" t="s">
        <v>9</v>
      </c>
      <c r="B44" s="11"/>
      <c r="C44" s="12"/>
      <c r="D44" s="13"/>
      <c r="E44" s="12"/>
      <c r="F44" s="11"/>
    </row>
    <row r="45" spans="1:6" ht="15" x14ac:dyDescent="0.2">
      <c r="A45" s="11"/>
      <c r="B45" s="31" t="s">
        <v>59</v>
      </c>
      <c r="C45" s="21">
        <v>2702.98</v>
      </c>
      <c r="D45" s="13"/>
      <c r="E45" s="14">
        <f t="shared" ref="E45:E47" si="0">C45*D45</f>
        <v>0</v>
      </c>
      <c r="F45" s="11" t="s">
        <v>18</v>
      </c>
    </row>
    <row r="46" spans="1:6" ht="15" x14ac:dyDescent="0.2">
      <c r="A46" s="11"/>
      <c r="B46" s="32" t="s">
        <v>83</v>
      </c>
      <c r="C46" s="21">
        <v>329.32</v>
      </c>
      <c r="D46" s="13"/>
      <c r="E46" s="14">
        <f t="shared" si="0"/>
        <v>0</v>
      </c>
      <c r="F46" s="31" t="s">
        <v>61</v>
      </c>
    </row>
    <row r="47" spans="1:6" ht="15" x14ac:dyDescent="0.2">
      <c r="A47" s="11"/>
      <c r="B47" s="31" t="s">
        <v>60</v>
      </c>
      <c r="C47" s="21">
        <v>368</v>
      </c>
      <c r="D47" s="13"/>
      <c r="E47" s="14">
        <f t="shared" si="0"/>
        <v>0</v>
      </c>
      <c r="F47" s="11" t="s">
        <v>62</v>
      </c>
    </row>
    <row r="48" spans="1:6" x14ac:dyDescent="0.2">
      <c r="A48" s="11"/>
      <c r="B48" s="11"/>
      <c r="C48" s="12"/>
      <c r="D48" s="13"/>
      <c r="E48" s="14"/>
      <c r="F48" s="11"/>
    </row>
    <row r="49" spans="1:6" x14ac:dyDescent="0.2">
      <c r="A49" s="19" t="s">
        <v>27</v>
      </c>
      <c r="B49" s="11"/>
      <c r="C49" s="12"/>
      <c r="D49" s="13"/>
      <c r="E49" s="12"/>
      <c r="F49" s="11"/>
    </row>
    <row r="50" spans="1:6" x14ac:dyDescent="0.2">
      <c r="A50" s="11"/>
      <c r="B50" s="11" t="s">
        <v>20</v>
      </c>
      <c r="C50" s="12">
        <v>7</v>
      </c>
      <c r="D50" s="13"/>
      <c r="E50" s="14">
        <f>C50*D50</f>
        <v>0</v>
      </c>
      <c r="F50" s="11" t="s">
        <v>19</v>
      </c>
    </row>
    <row r="51" spans="1:6" x14ac:dyDescent="0.2">
      <c r="A51" s="11"/>
      <c r="B51" s="11" t="s">
        <v>21</v>
      </c>
      <c r="C51" s="12">
        <v>11</v>
      </c>
      <c r="D51" s="13"/>
      <c r="E51" s="14">
        <f>C51*D51</f>
        <v>0</v>
      </c>
      <c r="F51" s="11" t="s">
        <v>19</v>
      </c>
    </row>
    <row r="52" spans="1:6" x14ac:dyDescent="0.2">
      <c r="A52" s="11"/>
      <c r="B52" s="11" t="s">
        <v>22</v>
      </c>
      <c r="C52" s="12">
        <v>12</v>
      </c>
      <c r="D52" s="13"/>
      <c r="E52" s="14">
        <f>C52*D52</f>
        <v>0</v>
      </c>
      <c r="F52" s="11" t="s">
        <v>19</v>
      </c>
    </row>
    <row r="54" spans="1:6" x14ac:dyDescent="0.2">
      <c r="B54" s="22" t="s">
        <v>55</v>
      </c>
      <c r="E54" s="20">
        <f>SUM(E4:E53)</f>
        <v>4136.4052740872303</v>
      </c>
    </row>
    <row r="55" spans="1:6" x14ac:dyDescent="0.2">
      <c r="B55" s="22" t="s">
        <v>54</v>
      </c>
      <c r="C55" s="24">
        <v>0</v>
      </c>
      <c r="E55" s="20">
        <f>E54*C55</f>
        <v>0</v>
      </c>
    </row>
    <row r="56" spans="1:6" ht="15" x14ac:dyDescent="0.25">
      <c r="B56" s="25" t="s">
        <v>44</v>
      </c>
      <c r="C56" s="24"/>
      <c r="E56" s="26">
        <f>E54-E55</f>
        <v>4136.4052740872303</v>
      </c>
    </row>
    <row r="57" spans="1:6" ht="15" x14ac:dyDescent="0.25">
      <c r="B57" s="25" t="s">
        <v>47</v>
      </c>
      <c r="C57" s="33">
        <v>16.076499999999999</v>
      </c>
      <c r="E57" s="26"/>
    </row>
    <row r="58" spans="1:6" ht="15" x14ac:dyDescent="0.25">
      <c r="B58" s="25" t="s">
        <v>24</v>
      </c>
      <c r="E58" s="27">
        <f>E56/C57</f>
        <v>257.29513725544928</v>
      </c>
    </row>
  </sheetData>
  <hyperlinks>
    <hyperlink ref="B42" r:id="rId1"/>
    <hyperlink ref="F42" r:id="rId2"/>
    <hyperlink ref="B6" r:id="rId3"/>
    <hyperlink ref="B7" r:id="rId4"/>
    <hyperlink ref="B8" r:id="rId5"/>
    <hyperlink ref="B9" r:id="rId6"/>
    <hyperlink ref="B21:B23" r:id="rId7" display="2.5 Bar Plastic"/>
    <hyperlink ref="B16" r:id="rId8"/>
    <hyperlink ref="B17" r:id="rId9"/>
    <hyperlink ref="B26" r:id="rId10"/>
    <hyperlink ref="B40:B41" r:id="rId11" display="Type1"/>
    <hyperlink ref="F29" r:id="rId12" display="Contains the wiring for Crank, Cam and other sensors. Crank and Cam is joined"/>
    <hyperlink ref="F30" r:id="rId13" display="Contains the wiring for Crank only and other sensors"/>
    <hyperlink ref="F31" r:id="rId14" display="Contains the wiring for Crank, Cam and other sensors. Crank and Cam is separate"/>
    <hyperlink ref="F32" r:id="rId15"/>
    <hyperlink ref="B29" r:id="rId16"/>
    <hyperlink ref="B30" r:id="rId17"/>
    <hyperlink ref="B31" r:id="rId18"/>
    <hyperlink ref="B32" r:id="rId19"/>
    <hyperlink ref="B35" r:id="rId20"/>
    <hyperlink ref="F35" r:id="rId21"/>
    <hyperlink ref="B36" r:id="rId22"/>
    <hyperlink ref="F13" r:id="rId23" display="Optional Mobile Software"/>
    <hyperlink ref="F17" r:id="rId24"/>
    <hyperlink ref="F16" r:id="rId25"/>
    <hyperlink ref="F12" r:id="rId26" display="Android Manual"/>
    <hyperlink ref="B13" r:id="rId27"/>
    <hyperlink ref="B10" r:id="rId28" location="download-filesManualsOnline_ManualsECUHyperspace-Ver-3.6Hyperspace-Software-Settings"/>
    <hyperlink ref="F40" r:id="rId29"/>
    <hyperlink ref="F41" r:id="rId30"/>
    <hyperlink ref="F10" r:id="rId31"/>
    <hyperlink ref="B45" r:id="rId32"/>
    <hyperlink ref="B47" r:id="rId33"/>
    <hyperlink ref="F46" r:id="rId34"/>
  </hyperlinks>
  <pageMargins left="0.19685039370078741" right="0.19685039370078741" top="0.19685039370078741" bottom="0.19685039370078741" header="0.19685039370078741" footer="0.19685039370078741"/>
  <pageSetup orientation="landscape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Merc2 ECU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2022-05-19T07:43:40Z</cp:lastPrinted>
  <dcterms:created xsi:type="dcterms:W3CDTF">2020-10-20T13:55:54Z</dcterms:created>
  <dcterms:modified xsi:type="dcterms:W3CDTF">2022-05-19T07:44:56Z</dcterms:modified>
</cp:coreProperties>
</file>