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Orion2\"/>
    </mc:Choice>
  </mc:AlternateContent>
  <bookViews>
    <workbookView xWindow="0" yWindow="0" windowWidth="17085" windowHeight="8205"/>
  </bookViews>
  <sheets>
    <sheet name="Merc2 E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 l="1"/>
  <c r="E59" i="1"/>
  <c r="E58" i="1"/>
  <c r="E57" i="1"/>
  <c r="E9" i="1" l="1"/>
  <c r="E8" i="1"/>
  <c r="E7" i="1"/>
  <c r="E6" i="1"/>
  <c r="E17" i="1"/>
  <c r="E16" i="1"/>
  <c r="E66" i="1" l="1"/>
  <c r="E65" i="1"/>
  <c r="E64" i="1"/>
  <c r="E63" i="1"/>
  <c r="E62" i="1"/>
  <c r="E56" i="1"/>
  <c r="E53" i="1"/>
  <c r="E52" i="1"/>
  <c r="E51" i="1"/>
  <c r="E50" i="1"/>
  <c r="E49" i="1"/>
  <c r="E48" i="1"/>
  <c r="E47" i="1"/>
  <c r="E44" i="1"/>
  <c r="E43" i="1"/>
  <c r="E42" i="1"/>
  <c r="E38" i="1"/>
  <c r="E37" i="1"/>
  <c r="E34" i="1"/>
  <c r="E33" i="1"/>
  <c r="E32" i="1"/>
  <c r="E31" i="1"/>
  <c r="E30" i="1"/>
  <c r="E27" i="1"/>
  <c r="E24" i="1"/>
  <c r="E23" i="1"/>
  <c r="E22" i="1"/>
  <c r="E68" i="1" l="1"/>
  <c r="E69" i="1" l="1"/>
  <c r="E70" i="1" s="1"/>
  <c r="E72" i="1" s="1"/>
</calcChain>
</file>

<file path=xl/sharedStrings.xml><?xml version="1.0" encoding="utf-8"?>
<sst xmlns="http://schemas.openxmlformats.org/spreadsheetml/2006/main" count="113" uniqueCount="107">
  <si>
    <t>Ultimate</t>
  </si>
  <si>
    <t>Advance</t>
  </si>
  <si>
    <t>Intermediate</t>
  </si>
  <si>
    <t>Standard</t>
  </si>
  <si>
    <t>Relays</t>
  </si>
  <si>
    <t>Fuse Box</t>
  </si>
  <si>
    <t>Map Sensor</t>
  </si>
  <si>
    <t>2.5 Bar Plastic</t>
  </si>
  <si>
    <t>Altitude Sensor</t>
  </si>
  <si>
    <t>Simmulater3</t>
  </si>
  <si>
    <t>Price</t>
  </si>
  <si>
    <t>Simple Trigger - Distributor</t>
  </si>
  <si>
    <t>Complex Trigger - Distributor</t>
  </si>
  <si>
    <t>Advance Features - Multi Coil</t>
  </si>
  <si>
    <t>Racing Features - Multi Coil</t>
  </si>
  <si>
    <t>Required if the engine has a 4 Pole Common Stepper Idle Control</t>
  </si>
  <si>
    <t>Required if the engine has a 4 Pole Bi-Polar Stepper Idle Control</t>
  </si>
  <si>
    <t>Required for connecting a Stepper Idle Control</t>
  </si>
  <si>
    <t>Required for connecting the 2 Way Coil Driver</t>
  </si>
  <si>
    <t>Required for connecting the 6 Way Coil Driver</t>
  </si>
  <si>
    <t>Required for connecting the 4 Way Coil Driver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</si>
  <si>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</si>
  <si>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</si>
  <si>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</si>
  <si>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</si>
  <si>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</si>
  <si>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</si>
  <si>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</si>
  <si>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</si>
  <si>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</si>
  <si>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</si>
  <si>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Harness SO3 12Pin</t>
  </si>
  <si>
    <t>Connectors and Pins</t>
  </si>
  <si>
    <t>Required to Measures Manifold Pressure up to 1.5 Bar Boost pressure</t>
  </si>
  <si>
    <t>3 Bar Aluminium</t>
  </si>
  <si>
    <t>Required to Measures Manifold Pressure up to 2 Bar Boost pressure</t>
  </si>
  <si>
    <t>4 Bar Aluminium</t>
  </si>
  <si>
    <t>Required to Measures Manifold Pressure up to 3 Bar Boost pressure</t>
  </si>
  <si>
    <t>MC1-P1</t>
  </si>
  <si>
    <t>Required for 2 Basic Coils with no built in Igniters</t>
  </si>
  <si>
    <t xml:space="preserve">MC2-P2 </t>
  </si>
  <si>
    <t xml:space="preserve">MC4-P2 </t>
  </si>
  <si>
    <t xml:space="preserve">MC6-P2 </t>
  </si>
  <si>
    <t>Required for 4 Basic Coils with no built in Igniters</t>
  </si>
  <si>
    <t>Required for 6 Basic Coils with no built in Igniters</t>
  </si>
  <si>
    <t>2 Way Coil Driver</t>
  </si>
  <si>
    <t>4 Way Coil Driver</t>
  </si>
  <si>
    <t>6 Way Coil Driver</t>
  </si>
  <si>
    <t>Required for any of the following Mercury Coil Drivers</t>
  </si>
  <si>
    <t>Optional to Measure Altitude Pressure for Baro Compensation</t>
  </si>
  <si>
    <t>E22-P1</t>
  </si>
  <si>
    <t>E24-P1</t>
  </si>
  <si>
    <t>E33 V2-P2</t>
  </si>
  <si>
    <t>E36 V2-P3</t>
  </si>
  <si>
    <t>Older Harnesses</t>
  </si>
  <si>
    <t>Recommended Harnesses</t>
  </si>
  <si>
    <t>E29-P1</t>
  </si>
  <si>
    <t>E31-P2</t>
  </si>
  <si>
    <t xml:space="preserve">Contains only the wiring on the pins. No relays and fuses. </t>
  </si>
  <si>
    <t xml:space="preserve">Contains all the wiring relays and fuses. </t>
  </si>
  <si>
    <t>3 Bar Plastic</t>
  </si>
  <si>
    <t xml:space="preserve">Contains only the wiring on the pins. </t>
  </si>
  <si>
    <t>Total</t>
  </si>
  <si>
    <t>Tuning Cable</t>
  </si>
  <si>
    <t>USB to UART Cable</t>
  </si>
  <si>
    <t>Exchange rate R/$</t>
  </si>
  <si>
    <t>Orbit Bluetooth Module</t>
  </si>
  <si>
    <t>Bluetooth Dongle</t>
  </si>
  <si>
    <t>Mercury Coil Driver</t>
  </si>
  <si>
    <t>Mercury Idle Control2</t>
  </si>
  <si>
    <t>Stepper Type1</t>
  </si>
  <si>
    <t>Stepper Type2</t>
  </si>
  <si>
    <t>Discount</t>
  </si>
  <si>
    <t>Sub Total</t>
  </si>
  <si>
    <t>(Engine connectors are not included)</t>
  </si>
  <si>
    <t>(1 Sensor required for MAP Fuelling)</t>
  </si>
  <si>
    <t>(Required to connect with the Tuning Software)</t>
  </si>
  <si>
    <t>Controller</t>
  </si>
  <si>
    <t>Power Supply</t>
  </si>
  <si>
    <t>Required to test Orion2 ECU on the Simulator3</t>
  </si>
  <si>
    <t>Required for 220V to 12V power to Simulater3</t>
  </si>
  <si>
    <t>Android software</t>
  </si>
  <si>
    <t>Drawings Manual      (Engine connectors are not included)</t>
  </si>
  <si>
    <t>Free</t>
  </si>
  <si>
    <t>Wiring for Crank, Cam and other sensors. Crank &amp; Cam is joined</t>
  </si>
  <si>
    <t>Wiring for Crank only and other sensors</t>
  </si>
  <si>
    <t>Wiring for Crank, Cam and other sensors. Crank &amp; Cam is separate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</si>
  <si>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</si>
  <si>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</si>
  <si>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</si>
  <si>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Orion2 ECU Quotation Form</t>
  </si>
  <si>
    <t>Request on Enquiry due to Stock Type and availability</t>
  </si>
  <si>
    <t>Harness ORION2 ECU</t>
  </si>
  <si>
    <t>Harness ORION2 TCU</t>
  </si>
  <si>
    <t>Required to test Orion2 TCU on the Simulator3</t>
  </si>
  <si>
    <t>Customer Details</t>
  </si>
  <si>
    <t>Orion2 ECU Hardware Class</t>
  </si>
  <si>
    <t>Android ECU Installation Manual</t>
  </si>
  <si>
    <t>Price List 20 July 2022</t>
  </si>
  <si>
    <t>Prices Subject to change without notice. Please ensure you have the latest Price List Date</t>
  </si>
  <si>
    <t>OR01 Harness</t>
  </si>
  <si>
    <t>Connects Orbit with ECU Comms Port (Included with Orbit purchase)</t>
  </si>
  <si>
    <t>Hyperspace ECU Ver 3.6</t>
  </si>
  <si>
    <t>Android ECU Software Ver 3.6</t>
  </si>
  <si>
    <t>Hyperspace ECU Ver 3.6 Tuning Sofware Download</t>
  </si>
  <si>
    <t>Optional Mobile Software (Activation Required for each Device)</t>
  </si>
  <si>
    <t>Cannot load Firmware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</si>
</sst>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[$USD]\ #,##0.00"/>
    <numFmt numFmtId="166" formatCode="&quot;R&quot;#,##0.00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b/>
      <i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4" fillId="0" borderId="1" xfId="0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164" fontId="6" fillId="0" borderId="0" xfId="0" applyNumberFormat="1" applyFont="1"/>
    <xf numFmtId="8" fontId="6" fillId="0" borderId="1" xfId="0" applyNumberFormat="1" applyFont="1" applyBorder="1"/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14" fillId="0" borderId="0" xfId="0" applyNumberFormat="1" applyFont="1"/>
    <xf numFmtId="0" fontId="8" fillId="0" borderId="0" xfId="0" applyFont="1"/>
    <xf numFmtId="0" fontId="15" fillId="0" borderId="0" xfId="0" applyFont="1"/>
    <xf numFmtId="164" fontId="8" fillId="0" borderId="0" xfId="0" applyNumberFormat="1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0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spitronics.com/download-files/Manuals/Online_Manuals/ECU/Orion2/Harnesses/E29%20-%20P1%20Input%20Harness.pdf" TargetMode="External"/><Relationship Id="rId18" Type="http://schemas.openxmlformats.org/officeDocument/2006/relationships/hyperlink" Target="https://support.spitronics.com/download-files/Manuals/Online_Manuals/ECU/Orion2/Harnesses/Overview/E29%20P1%20Harness%20Overview.pdf" TargetMode="External"/><Relationship Id="rId26" Type="http://schemas.openxmlformats.org/officeDocument/2006/relationships/hyperlink" Target="https://support.spitronics.com/download-files/Manuals/Online_Manuals/ECU/Mercury%20Coil%20Driver/Harnesses/Overview/MC6%20P2%20Harness%20Overview.pdf" TargetMode="External"/><Relationship Id="rId39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21" Type="http://schemas.openxmlformats.org/officeDocument/2006/relationships/hyperlink" Target="https://support.spitronics.com/download-files/Manuals/Online_Manuals/ECU/Orion2/Harnesses/Overview/E31%20P2%20V2%20Harness%20Overview.pdf" TargetMode="External"/><Relationship Id="rId34" Type="http://schemas.openxmlformats.org/officeDocument/2006/relationships/hyperlink" Target="https://support.spitronics.com/download-files/Manuals/Online_Manuals/ECU/Idle%20Control/Idle%20Control2%20Type%201%20Stepper.pdf" TargetMode="External"/><Relationship Id="rId42" Type="http://schemas.openxmlformats.org/officeDocument/2006/relationships/hyperlink" Target="https://support.spitronics.com/download-files/Manuals/Online_Manuals/Product%20Information/Orion2/Hardware%20Firmware%20Classes/Orion2%20ECU%20Standard%20Class.pdf" TargetMode="External"/><Relationship Id="rId47" Type="http://schemas.openxmlformats.org/officeDocument/2006/relationships/hyperlink" Target="https://support.spitronics.com/download-files/Manuals/Online_Manuals/Product%20Information/COMMS%20Cables/Orbit%20Manual.pdf" TargetMode="External"/><Relationship Id="rId50" Type="http://schemas.openxmlformats.org/officeDocument/2006/relationships/hyperlink" Target="https://support.spitronics.com/download-files/Manuals/Online_Manuals/ECU/Hyperspace%20Ver%203.6/Hyperspace%20Software%20Settings/Hyperspace%20ECU%20Ver%203.6%20Settings.pdf" TargetMode="External"/><Relationship Id="rId7" Type="http://schemas.openxmlformats.org/officeDocument/2006/relationships/hyperlink" Target="https://support.spitronics.com/download-files/Manuals/Online_Manuals/ECU/Hyperspace%20Ver%203.6/Hyperspace%20Software%20Manuals/Idle%20Control.pdf" TargetMode="External"/><Relationship Id="rId2" Type="http://schemas.openxmlformats.org/officeDocument/2006/relationships/hyperlink" Target="../../../Dropbox/Manuals%20New/Mercury2/Drawings/Harness%20Layout/Overview/S03%20Harness.htm" TargetMode="External"/><Relationship Id="rId16" Type="http://schemas.openxmlformats.org/officeDocument/2006/relationships/hyperlink" Target="https://support.spitronics.com/download-files/Manuals/Online_Manuals/ECU/Orion2/Harnesses/Overview/E22%20P1%20Harness%20Overview.pdf" TargetMode="External"/><Relationship Id="rId29" Type="http://schemas.openxmlformats.org/officeDocument/2006/relationships/hyperlink" Target="https://support.spitronics.com/download-files/Manuals/Online_Manuals/ECU/Mercury%20Coil%20Driver/Harnesses/MC4-P2%20Harness.pdf" TargetMode="External"/><Relationship Id="rId11" Type="http://schemas.openxmlformats.org/officeDocument/2006/relationships/hyperlink" Target="https://support.spitronics.com/download-files/Manuals/Online_Manuals/ECU/Orion2/Harnesses/E22%20-%20P1%20Input%20Harness.pdf" TargetMode="External"/><Relationship Id="rId24" Type="http://schemas.openxmlformats.org/officeDocument/2006/relationships/hyperlink" Target="https://support.spitronics.com/download-files/Manuals/Online_Manuals/ECU/Mercury%20Coil%20Driver/Harnesses/Overview/MC2%20P2%20Harness%20Overview.pdf" TargetMode="External"/><Relationship Id="rId32" Type="http://schemas.openxmlformats.org/officeDocument/2006/relationships/hyperlink" Target="https://support.spitronics.com/download-files/USB%20Drivers/Spitronics_USB_Drivers.zip" TargetMode="External"/><Relationship Id="rId37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40" Type="http://schemas.openxmlformats.org/officeDocument/2006/relationships/hyperlink" Target="https://support.spitronics.com/download-files/Manuals/Online_Manuals/Product%20Information/Orion2/Hardware%20Firmware%20Classes/Orion2%20ECU%20Advance%20Class.pdf" TargetMode="External"/><Relationship Id="rId45" Type="http://schemas.openxmlformats.org/officeDocument/2006/relationships/hyperlink" Target="https://support.spitronics.com/download-files/Manuals/Online_Manuals/Product%20Information/Simulator/Simulator3%20-%20Orion2%20-%20ECU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support.spitronics.com/download-files/Manuals/Online_Manuals/Product%20Information/COMMS%20Cables/Blutooth%20Module.pdf" TargetMode="External"/><Relationship Id="rId10" Type="http://schemas.openxmlformats.org/officeDocument/2006/relationships/hyperlink" Target="https://support.spitronics.com/download-files/Manuals/Online_Manuals/ECU/Mercury%20Coil%20Driver/Mercury%20Coil%20Driver.pdf" TargetMode="External"/><Relationship Id="rId19" Type="http://schemas.openxmlformats.org/officeDocument/2006/relationships/hyperlink" Target="https://support.spitronics.com/download-files/Manuals/Online_Manuals/ECU/Orion2/Harnesses/Overview/E33%20P2%20V2%20Harness%20Overview.pdf" TargetMode="External"/><Relationship Id="rId31" Type="http://schemas.openxmlformats.org/officeDocument/2006/relationships/hyperlink" Target="https://support.spitronics.com/download-files/Manuals/Online_Manuals/ECU/Relays/Bosch%20Relay.pdf" TargetMode="External"/><Relationship Id="rId44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52" Type="http://schemas.openxmlformats.org/officeDocument/2006/relationships/hyperlink" Target="https://support.spitronics.com/hidden-files/Android_ECU_V3.6.apk" TargetMode="External"/><Relationship Id="rId4" Type="http://schemas.openxmlformats.org/officeDocument/2006/relationships/hyperlink" Target="https://support.spitronics.com/download-files/Manuals/Online_Manuals/Product%20Information/COMMS%20Cables/USB%20Communication%20Cable.pdf" TargetMode="External"/><Relationship Id="rId9" Type="http://schemas.openxmlformats.org/officeDocument/2006/relationships/hyperlink" Target="https://support.spitronics.com/download-files/Manuals/Online_Manuals/ECU/Mercury%20Coil%20Driver/Mercury%20Coil%20Driver.pdf" TargetMode="External"/><Relationship Id="rId14" Type="http://schemas.openxmlformats.org/officeDocument/2006/relationships/hyperlink" Target="https://support.spitronics.com/download-files/Manuals/Online_Manuals/ECU/Orion2/Harnesses/E33%20V2%20-%20P2%20Output%20Harness.pdf" TargetMode="External"/><Relationship Id="rId22" Type="http://schemas.openxmlformats.org/officeDocument/2006/relationships/hyperlink" Target="https://support.spitronics.com/download-files/Manuals/Online_Manuals/ECU/Orion2/Harnesses/E31%20V2%20-%20P2%20Output%20Harness.pdf" TargetMode="External"/><Relationship Id="rId27" Type="http://schemas.openxmlformats.org/officeDocument/2006/relationships/hyperlink" Target="https://support.spitronics.com/download-files/Manuals/Online_Manuals/ECU/Mercury%20Coil%20Driver/Harnesses/MC1-P1%20Harness.pdf" TargetMode="External"/><Relationship Id="rId30" Type="http://schemas.openxmlformats.org/officeDocument/2006/relationships/hyperlink" Target="https://support.spitronics.com/download-files/Manuals/Online_Manuals/ECU/Mercury%20Coil%20Driver/Harnesses/MC6-P2%20Harness.pdf" TargetMode="External"/><Relationship Id="rId35" Type="http://schemas.openxmlformats.org/officeDocument/2006/relationships/hyperlink" Target="https://support.spitronics.com/download-files/Manuals/Online_Manuals/ECU/Idle%20Control/Idle%20Control2%20Type%202%20Stepper.pdf" TargetMode="External"/><Relationship Id="rId43" Type="http://schemas.openxmlformats.org/officeDocument/2006/relationships/hyperlink" Target="https://support.spitronics.com/download-files/Manuals/Online_Manuals/Product%20Information/Orion2/Hardware%20Firmware%20Classes/Orion2%20ECU%20Ultimate%20Class.pdf" TargetMode="External"/><Relationship Id="rId48" Type="http://schemas.openxmlformats.org/officeDocument/2006/relationships/hyperlink" Target="https://support.spitronics.com/download-files/Manuals/Online_Manuals/Product%20Information/COMMS%20Cables/OR01%20-%20Single%20Device.pdf" TargetMode="External"/><Relationship Id="rId8" Type="http://schemas.openxmlformats.org/officeDocument/2006/relationships/hyperlink" Target="https://support.spitronics.com/download-files/Manuals/Online_Manuals/ECU/Mercury%20Coil%20Driver/Mercury%20Coil%20Driver.pdf" TargetMode="External"/><Relationship Id="rId51" Type="http://schemas.openxmlformats.org/officeDocument/2006/relationships/hyperlink" Target="https://support.spitronics.com/download-files/Manuals/Online_Manuals/ECU/Android%20Settings/Hyperspace%20ECU%20Android%20Ver%203.6.pdf" TargetMode="External"/><Relationship Id="rId3" Type="http://schemas.openxmlformats.org/officeDocument/2006/relationships/hyperlink" Target="https://support.spitronics.com/download-files/Manuals/Online_Manuals/ECU/Hyperspace%20Ver%203.6/Hyperspace%20Software%20Manuals/MAP%20Sensor.pdf" TargetMode="External"/><Relationship Id="rId12" Type="http://schemas.openxmlformats.org/officeDocument/2006/relationships/hyperlink" Target="https://support.spitronics.com/download-files/Manuals/Online_Manuals/ECU/Orion2/Harnesses/E24%20-%20P1%20Input%20Harness.pdf" TargetMode="External"/><Relationship Id="rId17" Type="http://schemas.openxmlformats.org/officeDocument/2006/relationships/hyperlink" Target="https://support.spitronics.com/download-files/Manuals/Online_Manuals/ECU/Orion2/Harnesses/Overview/E24%20P1%20Harness%20Overview.pdf" TargetMode="External"/><Relationship Id="rId25" Type="http://schemas.openxmlformats.org/officeDocument/2006/relationships/hyperlink" Target="https://support.spitronics.com/download-files/Manuals/Online_Manuals/ECU/Mercury%20Coil%20Driver/Harnesses/Overview/MC4%20P2%20Harness%20Overview.pdf" TargetMode="External"/><Relationship Id="rId33" Type="http://schemas.openxmlformats.org/officeDocument/2006/relationships/hyperlink" Target="https://support.spitronics.com/download-files/Manuals/Online_Manuals/ECU/Android%20Settings/Android%20Installation.pdf" TargetMode="External"/><Relationship Id="rId38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46" Type="http://schemas.openxmlformats.org/officeDocument/2006/relationships/hyperlink" Target="https://support.spitronics.com/download-files/Manuals/Online_Manuals/Product%20Information/Simulator/Simulator3%20-%20Orion2%20-%20TCU.pdf" TargetMode="External"/><Relationship Id="rId20" Type="http://schemas.openxmlformats.org/officeDocument/2006/relationships/hyperlink" Target="https://support.spitronics.com/download-files/Manuals/Online_Manuals/ECU/Orion2/Harnesses/Overview/E36%20P3%20V2%20Harness%20Overview.pdf" TargetMode="External"/><Relationship Id="rId41" Type="http://schemas.openxmlformats.org/officeDocument/2006/relationships/hyperlink" Target="https://support.spitronics.com/download-files/Manuals/Online_Manuals/Product%20Information/Orion2/Hardware%20Firmware%20Classes/Orion2%20ECU%20Intermediate%20Class.pdf" TargetMode="External"/><Relationship Id="rId1" Type="http://schemas.openxmlformats.org/officeDocument/2006/relationships/hyperlink" Target="../../../Dropbox/Manuals%20New/Mercury2/Drawings/Harness%20Layout/S03%20Idle%20Control%20Harness.pdf" TargetMode="External"/><Relationship Id="rId6" Type="http://schemas.openxmlformats.org/officeDocument/2006/relationships/hyperlink" Target="https://support.spitronics.com/download-files/Manuals/Online_Manuals/ECU/Hyperspace%20Ver%203.6/Hyperspace%20Software%20Manuals/Altitude%20Sensor.pdf" TargetMode="External"/><Relationship Id="rId15" Type="http://schemas.openxmlformats.org/officeDocument/2006/relationships/hyperlink" Target="https://support.spitronics.com/download-files/Manuals/Online_Manuals/ECU/Orion2/Harnesses/E36%20V2%20-%20P3%20Output%20Harness.pdf" TargetMode="External"/><Relationship Id="rId23" Type="http://schemas.openxmlformats.org/officeDocument/2006/relationships/hyperlink" Target="https://support.spitronics.com/download-files/Manuals/Online_Manuals/ECU/Mercury%20Coil%20Driver/Harnesses/Overview/MC1%20P1%20Harness%20Overview.pdf" TargetMode="External"/><Relationship Id="rId28" Type="http://schemas.openxmlformats.org/officeDocument/2006/relationships/hyperlink" Target="https://support.spitronics.com/download-files/Manuals/Online_Manuals/ECU/Mercury%20Coil%20Driver/Harnesses/MC2-P2%20Harness.pdf" TargetMode="External"/><Relationship Id="rId36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49" Type="http://schemas.openxmlformats.org/officeDocument/2006/relationships/hyperlink" Target="https://support.spitronics.com/hidden-files/Hyperspace_ECU_V3.6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zoomScaleNormal="100" workbookViewId="0">
      <selection activeCell="F6" sqref="F6"/>
    </sheetView>
  </sheetViews>
  <sheetFormatPr defaultRowHeight="14.25" x14ac:dyDescent="0.2"/>
  <cols>
    <col min="1" max="1" width="4.21875" style="15" customWidth="1"/>
    <col min="2" max="2" width="23.109375" style="15" customWidth="1"/>
    <col min="3" max="3" width="9.109375" style="20" bestFit="1" customWidth="1"/>
    <col min="4" max="4" width="4.33203125" style="23" bestFit="1" customWidth="1"/>
    <col min="5" max="5" width="9.6640625" style="20" bestFit="1" customWidth="1"/>
    <col min="6" max="6" width="52.44140625" style="15" bestFit="1" customWidth="1"/>
    <col min="7" max="16384" width="8.88671875" style="15"/>
  </cols>
  <sheetData>
    <row r="1" spans="1:6" s="1" customFormat="1" ht="15" x14ac:dyDescent="0.25">
      <c r="A1" s="1" t="s">
        <v>90</v>
      </c>
      <c r="C1" s="2" t="s">
        <v>95</v>
      </c>
      <c r="D1" s="3"/>
      <c r="E1" s="20"/>
    </row>
    <row r="2" spans="1:6" s="33" customFormat="1" ht="15" x14ac:dyDescent="0.25">
      <c r="A2" s="32" t="s">
        <v>98</v>
      </c>
      <c r="C2" s="34" t="s">
        <v>99</v>
      </c>
      <c r="D2" s="35"/>
      <c r="E2" s="36"/>
    </row>
    <row r="3" spans="1:6" s="1" customFormat="1" ht="15" x14ac:dyDescent="0.25">
      <c r="A3" s="28" t="s">
        <v>28</v>
      </c>
      <c r="B3" s="28" t="s">
        <v>88</v>
      </c>
      <c r="C3" s="29" t="s">
        <v>10</v>
      </c>
      <c r="D3" s="30" t="s">
        <v>30</v>
      </c>
      <c r="E3" s="29" t="s">
        <v>62</v>
      </c>
      <c r="F3" s="28" t="s">
        <v>89</v>
      </c>
    </row>
    <row r="4" spans="1:6" s="6" customFormat="1" ht="15" x14ac:dyDescent="0.25">
      <c r="A4" s="4"/>
      <c r="B4" s="4"/>
      <c r="C4" s="7"/>
      <c r="D4" s="5"/>
      <c r="E4" s="7"/>
      <c r="F4" s="4"/>
    </row>
    <row r="5" spans="1:6" s="6" customFormat="1" ht="15" x14ac:dyDescent="0.25">
      <c r="A5" s="8" t="s">
        <v>96</v>
      </c>
      <c r="B5" s="4"/>
      <c r="C5" s="9"/>
      <c r="D5" s="5"/>
      <c r="E5" s="4"/>
      <c r="F5" s="10"/>
    </row>
    <row r="6" spans="1:6" x14ac:dyDescent="0.2">
      <c r="A6" s="11"/>
      <c r="B6" s="10" t="s">
        <v>3</v>
      </c>
      <c r="C6" s="12">
        <v>2229.7306610459095</v>
      </c>
      <c r="D6" s="13"/>
      <c r="E6" s="14">
        <f>C6*D6</f>
        <v>0</v>
      </c>
      <c r="F6" s="11" t="s">
        <v>11</v>
      </c>
    </row>
    <row r="7" spans="1:6" x14ac:dyDescent="0.2">
      <c r="A7" s="11"/>
      <c r="B7" s="10" t="s">
        <v>2</v>
      </c>
      <c r="C7" s="12">
        <v>2710.2798061131302</v>
      </c>
      <c r="D7" s="13"/>
      <c r="E7" s="14">
        <f>C7*D7</f>
        <v>0</v>
      </c>
      <c r="F7" s="11" t="s">
        <v>12</v>
      </c>
    </row>
    <row r="8" spans="1:6" x14ac:dyDescent="0.2">
      <c r="A8" s="11"/>
      <c r="B8" s="10" t="s">
        <v>1</v>
      </c>
      <c r="C8" s="12">
        <v>3397.6861678559294</v>
      </c>
      <c r="D8" s="13">
        <v>1</v>
      </c>
      <c r="E8" s="14">
        <f>C8*D8</f>
        <v>3397.6861678559294</v>
      </c>
      <c r="F8" s="11" t="s">
        <v>13</v>
      </c>
    </row>
    <row r="9" spans="1:6" x14ac:dyDescent="0.2">
      <c r="A9" s="11"/>
      <c r="B9" s="10" t="s">
        <v>0</v>
      </c>
      <c r="C9" s="12">
        <v>4095.1415295342244</v>
      </c>
      <c r="D9" s="13"/>
      <c r="E9" s="14">
        <f>C9*D9</f>
        <v>0</v>
      </c>
      <c r="F9" s="11" t="s">
        <v>14</v>
      </c>
    </row>
    <row r="10" spans="1:6" x14ac:dyDescent="0.2">
      <c r="A10" s="11"/>
      <c r="B10" s="10" t="s">
        <v>102</v>
      </c>
      <c r="C10" s="16" t="s">
        <v>83</v>
      </c>
      <c r="D10" s="13"/>
      <c r="E10" s="14"/>
      <c r="F10" s="10" t="s">
        <v>104</v>
      </c>
    </row>
    <row r="11" spans="1:6" x14ac:dyDescent="0.2">
      <c r="A11" s="11"/>
      <c r="B11" s="11"/>
      <c r="C11" s="12"/>
      <c r="D11" s="13"/>
      <c r="E11" s="14"/>
      <c r="F11" s="11"/>
    </row>
    <row r="12" spans="1:6" x14ac:dyDescent="0.2">
      <c r="A12" s="8" t="s">
        <v>81</v>
      </c>
      <c r="B12" s="11"/>
      <c r="C12" s="12"/>
      <c r="D12" s="13"/>
      <c r="E12" s="12"/>
      <c r="F12" s="10" t="s">
        <v>97</v>
      </c>
    </row>
    <row r="13" spans="1:6" x14ac:dyDescent="0.2">
      <c r="A13" s="8"/>
      <c r="B13" s="10" t="s">
        <v>103</v>
      </c>
      <c r="C13" s="12">
        <v>395</v>
      </c>
      <c r="D13" s="13"/>
      <c r="E13" s="14">
        <f>C13*D13</f>
        <v>0</v>
      </c>
      <c r="F13" s="10" t="s">
        <v>105</v>
      </c>
    </row>
    <row r="14" spans="1:6" x14ac:dyDescent="0.2">
      <c r="A14" s="17"/>
      <c r="B14" s="10"/>
      <c r="C14" s="12"/>
      <c r="D14" s="13"/>
      <c r="E14" s="14"/>
      <c r="F14" s="11"/>
    </row>
    <row r="15" spans="1:6" x14ac:dyDescent="0.2">
      <c r="A15" s="8" t="s">
        <v>63</v>
      </c>
      <c r="B15" s="11"/>
      <c r="C15" s="12"/>
      <c r="D15" s="13"/>
      <c r="E15" s="12"/>
      <c r="F15" s="18" t="s">
        <v>76</v>
      </c>
    </row>
    <row r="16" spans="1:6" x14ac:dyDescent="0.2">
      <c r="A16" s="8"/>
      <c r="B16" s="10" t="s">
        <v>64</v>
      </c>
      <c r="C16" s="12">
        <v>350</v>
      </c>
      <c r="D16" s="13">
        <v>1</v>
      </c>
      <c r="E16" s="14">
        <f>C16*D16</f>
        <v>350</v>
      </c>
      <c r="F16" s="10" t="s">
        <v>87</v>
      </c>
    </row>
    <row r="17" spans="1:6" x14ac:dyDescent="0.2">
      <c r="A17" s="8"/>
      <c r="B17" s="10" t="s">
        <v>67</v>
      </c>
      <c r="C17" s="12">
        <v>542.19050000000004</v>
      </c>
      <c r="D17" s="13"/>
      <c r="E17" s="14">
        <f>C17*D17</f>
        <v>0</v>
      </c>
      <c r="F17" s="11" t="s">
        <v>106</v>
      </c>
    </row>
    <row r="18" spans="1:6" x14ac:dyDescent="0.2">
      <c r="A18" s="11"/>
      <c r="B18" s="10" t="s">
        <v>66</v>
      </c>
      <c r="C18" s="12">
        <v>542.19050000000004</v>
      </c>
      <c r="D18" s="13"/>
      <c r="E18" s="14">
        <f>C18*D18</f>
        <v>0</v>
      </c>
      <c r="F18" s="11" t="s">
        <v>106</v>
      </c>
    </row>
    <row r="19" spans="1:6" x14ac:dyDescent="0.2">
      <c r="A19" s="11"/>
      <c r="B19" s="37" t="s">
        <v>100</v>
      </c>
      <c r="C19" s="12"/>
      <c r="D19" s="13"/>
      <c r="E19" s="14"/>
      <c r="F19" s="10" t="s">
        <v>101</v>
      </c>
    </row>
    <row r="20" spans="1:6" x14ac:dyDescent="0.2">
      <c r="A20" s="8"/>
      <c r="B20" s="11"/>
      <c r="C20" s="12"/>
      <c r="D20" s="13"/>
      <c r="E20" s="14"/>
      <c r="F20" s="11"/>
    </row>
    <row r="21" spans="1:6" x14ac:dyDescent="0.2">
      <c r="A21" s="8" t="s">
        <v>6</v>
      </c>
      <c r="B21" s="11"/>
      <c r="C21" s="12"/>
      <c r="D21" s="13"/>
      <c r="E21" s="12"/>
      <c r="F21" s="18" t="s">
        <v>75</v>
      </c>
    </row>
    <row r="22" spans="1:6" x14ac:dyDescent="0.2">
      <c r="A22" s="11"/>
      <c r="B22" s="10" t="s">
        <v>7</v>
      </c>
      <c r="C22" s="12">
        <v>862.49999999999989</v>
      </c>
      <c r="D22" s="13">
        <v>1</v>
      </c>
      <c r="E22" s="14">
        <f>C22*D22</f>
        <v>862.49999999999989</v>
      </c>
      <c r="F22" s="11" t="s">
        <v>33</v>
      </c>
    </row>
    <row r="23" spans="1:6" x14ac:dyDescent="0.2">
      <c r="A23" s="11"/>
      <c r="B23" s="10" t="s">
        <v>34</v>
      </c>
      <c r="C23" s="12">
        <v>919.99999999999989</v>
      </c>
      <c r="D23" s="13"/>
      <c r="E23" s="14">
        <f>C23*D23</f>
        <v>0</v>
      </c>
      <c r="F23" s="11" t="s">
        <v>35</v>
      </c>
    </row>
    <row r="24" spans="1:6" x14ac:dyDescent="0.2">
      <c r="A24" s="11"/>
      <c r="B24" s="10" t="s">
        <v>36</v>
      </c>
      <c r="C24" s="12">
        <v>919.99999999999989</v>
      </c>
      <c r="D24" s="13"/>
      <c r="E24" s="14">
        <f>C24*D24</f>
        <v>0</v>
      </c>
      <c r="F24" s="11" t="s">
        <v>37</v>
      </c>
    </row>
    <row r="25" spans="1:6" x14ac:dyDescent="0.2">
      <c r="A25" s="11"/>
      <c r="B25" s="11"/>
      <c r="C25" s="12"/>
      <c r="D25" s="13"/>
      <c r="E25" s="12"/>
      <c r="F25" s="11"/>
    </row>
    <row r="26" spans="1:6" x14ac:dyDescent="0.2">
      <c r="A26" s="19" t="s">
        <v>8</v>
      </c>
      <c r="B26" s="11"/>
      <c r="C26" s="12"/>
      <c r="D26" s="13"/>
      <c r="E26" s="12"/>
      <c r="F26" s="11"/>
    </row>
    <row r="27" spans="1:6" x14ac:dyDescent="0.2">
      <c r="A27" s="11"/>
      <c r="B27" s="10" t="s">
        <v>60</v>
      </c>
      <c r="C27" s="12">
        <v>770.5</v>
      </c>
      <c r="D27" s="13"/>
      <c r="E27" s="14">
        <f>C27*D27</f>
        <v>0</v>
      </c>
      <c r="F27" s="11" t="s">
        <v>49</v>
      </c>
    </row>
    <row r="28" spans="1:6" x14ac:dyDescent="0.2">
      <c r="A28" s="11"/>
      <c r="B28" s="11"/>
      <c r="C28" s="12"/>
      <c r="D28" s="13"/>
      <c r="E28" s="12"/>
      <c r="F28" s="11"/>
    </row>
    <row r="29" spans="1:6" x14ac:dyDescent="0.2">
      <c r="A29" s="8" t="s">
        <v>55</v>
      </c>
      <c r="B29" s="11"/>
      <c r="C29" s="12"/>
      <c r="D29" s="13"/>
      <c r="E29" s="12"/>
      <c r="F29" s="11" t="s">
        <v>82</v>
      </c>
    </row>
    <row r="30" spans="1:6" x14ac:dyDescent="0.2">
      <c r="A30" s="11"/>
      <c r="B30" s="10" t="s">
        <v>50</v>
      </c>
      <c r="C30" s="12">
        <v>358.35149999999999</v>
      </c>
      <c r="D30" s="13"/>
      <c r="E30" s="14">
        <f>C30*D30</f>
        <v>0</v>
      </c>
      <c r="F30" s="10" t="s">
        <v>84</v>
      </c>
    </row>
    <row r="31" spans="1:6" x14ac:dyDescent="0.2">
      <c r="A31" s="11"/>
      <c r="B31" s="10" t="s">
        <v>51</v>
      </c>
      <c r="C31" s="12">
        <v>243.26716666666664</v>
      </c>
      <c r="D31" s="13">
        <v>1</v>
      </c>
      <c r="E31" s="14">
        <f>C31*D31</f>
        <v>243.26716666666664</v>
      </c>
      <c r="F31" s="10" t="s">
        <v>85</v>
      </c>
    </row>
    <row r="32" spans="1:6" x14ac:dyDescent="0.2">
      <c r="A32" s="11"/>
      <c r="B32" s="10" t="s">
        <v>56</v>
      </c>
      <c r="C32" s="12">
        <v>408.89399999999995</v>
      </c>
      <c r="D32" s="13"/>
      <c r="E32" s="14">
        <f>C32*D32</f>
        <v>0</v>
      </c>
      <c r="F32" s="10" t="s">
        <v>86</v>
      </c>
    </row>
    <row r="33" spans="1:6" x14ac:dyDescent="0.2">
      <c r="A33" s="11"/>
      <c r="B33" s="10" t="s">
        <v>52</v>
      </c>
      <c r="C33" s="12">
        <v>557.17499999999995</v>
      </c>
      <c r="D33" s="13"/>
      <c r="E33" s="14">
        <f>C33*D33</f>
        <v>0</v>
      </c>
      <c r="F33" s="10" t="s">
        <v>59</v>
      </c>
    </row>
    <row r="34" spans="1:6" x14ac:dyDescent="0.2">
      <c r="A34" s="11"/>
      <c r="B34" s="10" t="s">
        <v>53</v>
      </c>
      <c r="C34" s="12">
        <v>131.9950833333333</v>
      </c>
      <c r="D34" s="13"/>
      <c r="E34" s="14">
        <f>C34*D34</f>
        <v>0</v>
      </c>
      <c r="F34" s="10" t="s">
        <v>61</v>
      </c>
    </row>
    <row r="35" spans="1:6" x14ac:dyDescent="0.2">
      <c r="A35" s="11"/>
      <c r="B35" s="11"/>
      <c r="C35" s="12"/>
      <c r="D35" s="13"/>
      <c r="E35" s="12"/>
      <c r="F35" s="11"/>
    </row>
    <row r="36" spans="1:6" x14ac:dyDescent="0.2">
      <c r="A36" s="19" t="s">
        <v>54</v>
      </c>
      <c r="B36" s="11"/>
      <c r="C36" s="12"/>
      <c r="D36" s="13"/>
      <c r="E36" s="12"/>
      <c r="F36" s="18" t="s">
        <v>74</v>
      </c>
    </row>
    <row r="37" spans="1:6" x14ac:dyDescent="0.2">
      <c r="A37" s="11"/>
      <c r="B37" s="10" t="s">
        <v>57</v>
      </c>
      <c r="C37" s="12">
        <v>174.67925</v>
      </c>
      <c r="D37" s="13">
        <v>1</v>
      </c>
      <c r="E37" s="14">
        <f>C37*D37</f>
        <v>174.67925</v>
      </c>
      <c r="F37" s="10" t="s">
        <v>58</v>
      </c>
    </row>
    <row r="38" spans="1:6" x14ac:dyDescent="0.2">
      <c r="A38" s="11"/>
      <c r="B38" s="10" t="s">
        <v>4</v>
      </c>
      <c r="C38" s="12">
        <v>54</v>
      </c>
      <c r="D38" s="13">
        <v>2</v>
      </c>
      <c r="E38" s="14">
        <f>C38*D38</f>
        <v>108</v>
      </c>
      <c r="F38" s="11"/>
    </row>
    <row r="39" spans="1:6" x14ac:dyDescent="0.2">
      <c r="A39" s="11"/>
      <c r="B39" s="11" t="s">
        <v>5</v>
      </c>
      <c r="C39" s="12"/>
      <c r="D39" s="13"/>
      <c r="E39" s="14"/>
      <c r="F39" s="11" t="s">
        <v>91</v>
      </c>
    </row>
    <row r="40" spans="1:6" x14ac:dyDescent="0.2">
      <c r="A40" s="11"/>
      <c r="B40" s="11"/>
      <c r="C40" s="12"/>
      <c r="D40" s="13"/>
      <c r="E40" s="12"/>
      <c r="F40" s="11"/>
    </row>
    <row r="41" spans="1:6" x14ac:dyDescent="0.2">
      <c r="A41" s="19" t="s">
        <v>69</v>
      </c>
      <c r="B41" s="11"/>
      <c r="C41" s="12"/>
      <c r="D41" s="13"/>
      <c r="E41" s="12"/>
      <c r="F41" s="10"/>
    </row>
    <row r="42" spans="1:6" x14ac:dyDescent="0.2">
      <c r="A42" s="11"/>
      <c r="B42" s="10" t="s">
        <v>70</v>
      </c>
      <c r="C42" s="12">
        <v>442</v>
      </c>
      <c r="D42" s="13"/>
      <c r="E42" s="14">
        <f>C42*D42</f>
        <v>0</v>
      </c>
      <c r="F42" s="10" t="s">
        <v>15</v>
      </c>
    </row>
    <row r="43" spans="1:6" x14ac:dyDescent="0.2">
      <c r="A43" s="11"/>
      <c r="B43" s="10" t="s">
        <v>71</v>
      </c>
      <c r="C43" s="12">
        <v>541</v>
      </c>
      <c r="D43" s="13"/>
      <c r="E43" s="14">
        <f>C43*D43</f>
        <v>0</v>
      </c>
      <c r="F43" s="10" t="s">
        <v>16</v>
      </c>
    </row>
    <row r="44" spans="1:6" x14ac:dyDescent="0.2">
      <c r="A44" s="11"/>
      <c r="B44" s="10" t="s">
        <v>31</v>
      </c>
      <c r="C44" s="12">
        <v>143.04083333333332</v>
      </c>
      <c r="D44" s="13"/>
      <c r="E44" s="14">
        <f>C44*D44</f>
        <v>0</v>
      </c>
      <c r="F44" s="10" t="s">
        <v>17</v>
      </c>
    </row>
    <row r="45" spans="1:6" x14ac:dyDescent="0.2">
      <c r="A45" s="11"/>
      <c r="B45" s="11"/>
      <c r="C45" s="12"/>
      <c r="D45" s="13"/>
      <c r="E45" s="12"/>
      <c r="F45" s="11"/>
    </row>
    <row r="46" spans="1:6" x14ac:dyDescent="0.2">
      <c r="A46" s="19" t="s">
        <v>68</v>
      </c>
      <c r="B46" s="11"/>
      <c r="C46" s="12"/>
      <c r="D46" s="13"/>
      <c r="E46" s="12"/>
      <c r="F46" s="10"/>
    </row>
    <row r="47" spans="1:6" x14ac:dyDescent="0.2">
      <c r="A47" s="11"/>
      <c r="B47" s="10" t="s">
        <v>38</v>
      </c>
      <c r="C47" s="12">
        <v>44.899833333333326</v>
      </c>
      <c r="D47" s="13"/>
      <c r="E47" s="14">
        <f t="shared" ref="E47:E53" si="0">C47*D47</f>
        <v>0</v>
      </c>
      <c r="F47" s="10" t="s">
        <v>48</v>
      </c>
    </row>
    <row r="48" spans="1:6" x14ac:dyDescent="0.2">
      <c r="A48" s="11"/>
      <c r="B48" s="10" t="s">
        <v>45</v>
      </c>
      <c r="C48" s="12">
        <v>750</v>
      </c>
      <c r="D48" s="13"/>
      <c r="E48" s="14">
        <f t="shared" si="0"/>
        <v>0</v>
      </c>
      <c r="F48" s="10" t="s">
        <v>39</v>
      </c>
    </row>
    <row r="49" spans="1:6" x14ac:dyDescent="0.2">
      <c r="A49" s="11"/>
      <c r="B49" s="10" t="s">
        <v>40</v>
      </c>
      <c r="C49" s="12">
        <v>56.27141666666666</v>
      </c>
      <c r="D49" s="13"/>
      <c r="E49" s="14">
        <f t="shared" si="0"/>
        <v>0</v>
      </c>
      <c r="F49" s="10" t="s">
        <v>18</v>
      </c>
    </row>
    <row r="50" spans="1:6" x14ac:dyDescent="0.2">
      <c r="A50" s="11"/>
      <c r="B50" s="10" t="s">
        <v>46</v>
      </c>
      <c r="C50" s="12">
        <v>1053</v>
      </c>
      <c r="D50" s="13"/>
      <c r="E50" s="14">
        <f t="shared" si="0"/>
        <v>0</v>
      </c>
      <c r="F50" s="10" t="s">
        <v>43</v>
      </c>
    </row>
    <row r="51" spans="1:6" x14ac:dyDescent="0.2">
      <c r="A51" s="11"/>
      <c r="B51" s="10" t="s">
        <v>41</v>
      </c>
      <c r="C51" s="12">
        <v>90.418749999999989</v>
      </c>
      <c r="D51" s="13"/>
      <c r="E51" s="14">
        <f t="shared" si="0"/>
        <v>0</v>
      </c>
      <c r="F51" s="10" t="s">
        <v>20</v>
      </c>
    </row>
    <row r="52" spans="1:6" x14ac:dyDescent="0.2">
      <c r="A52" s="11"/>
      <c r="B52" s="10" t="s">
        <v>47</v>
      </c>
      <c r="C52" s="12">
        <v>1280</v>
      </c>
      <c r="D52" s="13"/>
      <c r="E52" s="14">
        <f t="shared" si="0"/>
        <v>0</v>
      </c>
      <c r="F52" s="10" t="s">
        <v>44</v>
      </c>
    </row>
    <row r="53" spans="1:6" x14ac:dyDescent="0.2">
      <c r="A53" s="11"/>
      <c r="B53" s="10" t="s">
        <v>42</v>
      </c>
      <c r="C53" s="12">
        <v>124.5660833333333</v>
      </c>
      <c r="D53" s="13"/>
      <c r="E53" s="14">
        <f t="shared" si="0"/>
        <v>0</v>
      </c>
      <c r="F53" s="10" t="s">
        <v>19</v>
      </c>
    </row>
    <row r="54" spans="1:6" x14ac:dyDescent="0.2">
      <c r="A54" s="11"/>
      <c r="B54" s="11"/>
      <c r="C54" s="12"/>
      <c r="D54" s="13"/>
      <c r="E54" s="12"/>
      <c r="F54" s="11"/>
    </row>
    <row r="55" spans="1:6" x14ac:dyDescent="0.2">
      <c r="A55" s="19" t="s">
        <v>9</v>
      </c>
      <c r="B55" s="11"/>
      <c r="C55" s="12"/>
      <c r="D55" s="13"/>
      <c r="E55" s="12"/>
      <c r="F55" s="11"/>
    </row>
    <row r="56" spans="1:6" x14ac:dyDescent="0.2">
      <c r="A56" s="11"/>
      <c r="B56" s="10" t="s">
        <v>77</v>
      </c>
      <c r="C56" s="21">
        <v>2702.98</v>
      </c>
      <c r="D56" s="13"/>
      <c r="E56" s="14">
        <f t="shared" ref="E56:E59" si="1">C56*D56</f>
        <v>0</v>
      </c>
      <c r="F56" s="11" t="s">
        <v>21</v>
      </c>
    </row>
    <row r="57" spans="1:6" x14ac:dyDescent="0.2">
      <c r="A57" s="11"/>
      <c r="B57" s="11" t="s">
        <v>92</v>
      </c>
      <c r="C57" s="21">
        <v>442.61</v>
      </c>
      <c r="D57" s="13"/>
      <c r="E57" s="14">
        <f t="shared" si="1"/>
        <v>0</v>
      </c>
      <c r="F57" s="10" t="s">
        <v>79</v>
      </c>
    </row>
    <row r="58" spans="1:6" x14ac:dyDescent="0.2">
      <c r="A58" s="11"/>
      <c r="B58" s="11" t="s">
        <v>93</v>
      </c>
      <c r="C58" s="21">
        <v>443.56</v>
      </c>
      <c r="D58" s="13"/>
      <c r="E58" s="14">
        <f t="shared" si="1"/>
        <v>0</v>
      </c>
      <c r="F58" s="10" t="s">
        <v>94</v>
      </c>
    </row>
    <row r="59" spans="1:6" x14ac:dyDescent="0.2">
      <c r="A59" s="11"/>
      <c r="B59" s="10" t="s">
        <v>78</v>
      </c>
      <c r="C59" s="21">
        <v>368</v>
      </c>
      <c r="D59" s="13"/>
      <c r="E59" s="14">
        <f t="shared" si="1"/>
        <v>0</v>
      </c>
      <c r="F59" s="11" t="s">
        <v>80</v>
      </c>
    </row>
    <row r="60" spans="1:6" x14ac:dyDescent="0.2">
      <c r="A60" s="11"/>
      <c r="B60" s="11"/>
      <c r="C60" s="12"/>
      <c r="D60" s="13"/>
      <c r="E60" s="14"/>
      <c r="F60" s="11"/>
    </row>
    <row r="61" spans="1:6" x14ac:dyDescent="0.2">
      <c r="A61" s="19" t="s">
        <v>32</v>
      </c>
      <c r="B61" s="11"/>
      <c r="C61" s="12"/>
      <c r="D61" s="13"/>
      <c r="E61" s="12"/>
      <c r="F61" s="11"/>
    </row>
    <row r="62" spans="1:6" x14ac:dyDescent="0.2">
      <c r="A62" s="11"/>
      <c r="B62" s="11" t="s">
        <v>24</v>
      </c>
      <c r="C62" s="12">
        <v>6</v>
      </c>
      <c r="D62" s="13"/>
      <c r="E62" s="14">
        <f>C62*D62</f>
        <v>0</v>
      </c>
      <c r="F62" s="11" t="s">
        <v>22</v>
      </c>
    </row>
    <row r="63" spans="1:6" x14ac:dyDescent="0.2">
      <c r="A63" s="11"/>
      <c r="B63" s="11" t="s">
        <v>23</v>
      </c>
      <c r="C63" s="12">
        <v>7</v>
      </c>
      <c r="D63" s="13"/>
      <c r="E63" s="14">
        <f>C63*D63</f>
        <v>0</v>
      </c>
      <c r="F63" s="11" t="s">
        <v>22</v>
      </c>
    </row>
    <row r="64" spans="1:6" x14ac:dyDescent="0.2">
      <c r="A64" s="11"/>
      <c r="B64" s="11" t="s">
        <v>25</v>
      </c>
      <c r="C64" s="12">
        <v>9</v>
      </c>
      <c r="D64" s="13"/>
      <c r="E64" s="14">
        <f>C64*D64</f>
        <v>0</v>
      </c>
      <c r="F64" s="11" t="s">
        <v>22</v>
      </c>
    </row>
    <row r="65" spans="1:6" x14ac:dyDescent="0.2">
      <c r="A65" s="11"/>
      <c r="B65" s="11" t="s">
        <v>26</v>
      </c>
      <c r="C65" s="12">
        <v>11</v>
      </c>
      <c r="D65" s="13"/>
      <c r="E65" s="14">
        <f>C65*D65</f>
        <v>0</v>
      </c>
      <c r="F65" s="11" t="s">
        <v>22</v>
      </c>
    </row>
    <row r="66" spans="1:6" x14ac:dyDescent="0.2">
      <c r="A66" s="11"/>
      <c r="B66" s="11" t="s">
        <v>27</v>
      </c>
      <c r="C66" s="12">
        <v>12</v>
      </c>
      <c r="D66" s="13"/>
      <c r="E66" s="14">
        <f>C66*D66</f>
        <v>0</v>
      </c>
      <c r="F66" s="11" t="s">
        <v>22</v>
      </c>
    </row>
    <row r="68" spans="1:6" x14ac:dyDescent="0.2">
      <c r="B68" s="22" t="s">
        <v>73</v>
      </c>
      <c r="E68" s="20">
        <f>SUM(E4:E67)</f>
        <v>5136.1325845225956</v>
      </c>
    </row>
    <row r="69" spans="1:6" x14ac:dyDescent="0.2">
      <c r="B69" s="22" t="s">
        <v>72</v>
      </c>
      <c r="C69" s="24">
        <v>0</v>
      </c>
      <c r="E69" s="20">
        <f>E68*C69</f>
        <v>0</v>
      </c>
    </row>
    <row r="70" spans="1:6" ht="15" x14ac:dyDescent="0.25">
      <c r="B70" s="25" t="s">
        <v>62</v>
      </c>
      <c r="C70" s="24"/>
      <c r="E70" s="26">
        <f>E68-E69</f>
        <v>5136.1325845225956</v>
      </c>
    </row>
    <row r="71" spans="1:6" ht="15" x14ac:dyDescent="0.25">
      <c r="B71" s="25" t="s">
        <v>65</v>
      </c>
      <c r="C71" s="31">
        <v>16.076499999999999</v>
      </c>
      <c r="E71" s="26"/>
    </row>
    <row r="72" spans="1:6" ht="15" x14ac:dyDescent="0.25">
      <c r="B72" s="25" t="s">
        <v>29</v>
      </c>
      <c r="E72" s="27">
        <f>E70/C71</f>
        <v>319.48076910537714</v>
      </c>
    </row>
  </sheetData>
  <hyperlinks>
    <hyperlink ref="B44" r:id="rId1"/>
    <hyperlink ref="F44" r:id="rId2"/>
    <hyperlink ref="B22:B24" r:id="rId3" display="2.5 Bar Plastic"/>
    <hyperlink ref="B16" r:id="rId4"/>
    <hyperlink ref="B17" r:id="rId5"/>
    <hyperlink ref="B27" r:id="rId6"/>
    <hyperlink ref="B42:B43" r:id="rId7" display="Type1"/>
    <hyperlink ref="B48" r:id="rId8"/>
    <hyperlink ref="B50" r:id="rId9"/>
    <hyperlink ref="B52" r:id="rId10"/>
    <hyperlink ref="F30" r:id="rId11" display="Contains the wiring for Crank, Cam and other sensors. Crank and Cam is joined"/>
    <hyperlink ref="F31" r:id="rId12" display="Contains the wiring for Crank only and other sensors"/>
    <hyperlink ref="F32" r:id="rId13" display="Contains the wiring for Crank, Cam and other sensors. Crank and Cam is separate"/>
    <hyperlink ref="F33" r:id="rId14"/>
    <hyperlink ref="F34" r:id="rId15"/>
    <hyperlink ref="B30" r:id="rId16"/>
    <hyperlink ref="B31" r:id="rId17"/>
    <hyperlink ref="B32" r:id="rId18"/>
    <hyperlink ref="B33" r:id="rId19"/>
    <hyperlink ref="B34" r:id="rId20"/>
    <hyperlink ref="B37" r:id="rId21"/>
    <hyperlink ref="F37" r:id="rId22"/>
    <hyperlink ref="B47" r:id="rId23"/>
    <hyperlink ref="B49" r:id="rId24"/>
    <hyperlink ref="B51" r:id="rId25"/>
    <hyperlink ref="B53" r:id="rId26"/>
    <hyperlink ref="F47" r:id="rId27"/>
    <hyperlink ref="F49" r:id="rId28"/>
    <hyperlink ref="F51" r:id="rId29"/>
    <hyperlink ref="F53" r:id="rId30"/>
    <hyperlink ref="B38" r:id="rId31"/>
    <hyperlink ref="F16" r:id="rId32"/>
    <hyperlink ref="F12" r:id="rId33" display="Android Manual"/>
    <hyperlink ref="F42" r:id="rId34"/>
    <hyperlink ref="F43" r:id="rId35"/>
    <hyperlink ref="F48" r:id="rId36"/>
    <hyperlink ref="F50" r:id="rId37"/>
    <hyperlink ref="F52" r:id="rId38"/>
    <hyperlink ref="B56" r:id="rId39"/>
    <hyperlink ref="B8" r:id="rId40"/>
    <hyperlink ref="B7" r:id="rId41"/>
    <hyperlink ref="B6" r:id="rId42"/>
    <hyperlink ref="B9" r:id="rId43"/>
    <hyperlink ref="B59" r:id="rId44"/>
    <hyperlink ref="F57" r:id="rId45"/>
    <hyperlink ref="F58" r:id="rId46"/>
    <hyperlink ref="B18" r:id="rId47"/>
    <hyperlink ref="F19" r:id="rId48" display="This harness connects Orbit with ECU Comms Port (Included with Orbit)"/>
    <hyperlink ref="F10" r:id="rId49"/>
    <hyperlink ref="B10" r:id="rId50"/>
    <hyperlink ref="B13" r:id="rId51"/>
    <hyperlink ref="F13" r:id="rId52"/>
  </hyperlinks>
  <pageMargins left="0.19685039370078741" right="0.19685039370078741" top="0.19685039370078741" bottom="0.19685039370078741" header="0.19685039370078741" footer="0.19685039370078741"/>
  <pageSetup orientation="landscape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ECU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2022-07-21T12:15:57Z</cp:lastPrinted>
  <dcterms:created xsi:type="dcterms:W3CDTF">2020-10-20T13:55:54Z</dcterms:created>
  <dcterms:modified xsi:type="dcterms:W3CDTF">2022-07-27T15:08:28Z</dcterms:modified>
</cp:coreProperties>
</file>